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durdd-my.sharepoint.com/personal/maja_jugovic_rdd_hr/Documents/PRORAČUN 2023/ZA OBJAVU/"/>
    </mc:Choice>
  </mc:AlternateContent>
  <xr:revisionPtr revIDLastSave="0" documentId="8_{DCD90121-E345-4155-AAE0-06D2F4DA70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1">' Račun prihoda i rashoda'!$B$2:$I$81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H12" i="1"/>
  <c r="I12" i="1"/>
  <c r="J12" i="1"/>
  <c r="G12" i="1"/>
  <c r="H15" i="1"/>
  <c r="I15" i="1"/>
  <c r="J15" i="1"/>
  <c r="G15" i="1"/>
  <c r="H14" i="3"/>
  <c r="I14" i="3"/>
  <c r="J14" i="3"/>
  <c r="G14" i="3"/>
  <c r="C28" i="7"/>
  <c r="E26" i="7"/>
  <c r="D26" i="7"/>
  <c r="C26" i="7"/>
  <c r="E9" i="7"/>
  <c r="D9" i="7"/>
  <c r="C9" i="7"/>
  <c r="H8" i="10"/>
  <c r="G8" i="10"/>
  <c r="F8" i="10"/>
  <c r="E8" i="10"/>
  <c r="D8" i="10"/>
  <c r="C8" i="10"/>
</calcChain>
</file>

<file path=xl/sharedStrings.xml><?xml version="1.0" encoding="utf-8"?>
<sst xmlns="http://schemas.openxmlformats.org/spreadsheetml/2006/main" count="687" uniqueCount="259">
  <si>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</si>
  <si>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</si>
  <si>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</si>
  <si>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</si>
  <si>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</si>
  <si>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</si>
  <si>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</si>
  <si>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</si>
  <si>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</si>
  <si>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01 Opće javne usluge</t>
  </si>
  <si>
    <t>011 Izvršna i zakonodavna tijela, financijski i fiskalni poslovi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</si>
  <si>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</si>
  <si>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</si>
  <si>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</si>
  <si>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</si>
  <si>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</si>
  <si>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</si>
  <si>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</si>
  <si>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</si>
  <si>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</si>
  <si>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</si>
  <si>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</si>
  <si>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</si>
  <si>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</si>
  <si>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</si>
  <si>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</si>
  <si>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</si>
  <si>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</si>
  <si>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</si>
  <si>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</si>
  <si>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</si>
  <si>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</si>
  <si>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</si>
  <si>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</si>
  <si>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</si>
  <si>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</si>
  <si>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</si>
  <si>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</si>
  <si>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</si>
  <si>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</si>
  <si>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</si>
  <si>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</si>
  <si>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</si>
  <si>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</si>
  <si>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</si>
  <si>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</si>
  <si>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</si>
  <si>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</si>
  <si>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</si>
  <si>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</si>
  <si>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</si>
  <si>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</si>
  <si>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</si>
  <si>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</si>
  <si>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</si>
  <si>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</si>
  <si>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</si>
  <si>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</si>
  <si>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</si>
  <si>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</si>
  <si>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</si>
  <si>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</si>
  <si>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</si>
  <si>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</si>
  <si>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</si>
  <si>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</si>
  <si>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</si>
  <si>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</si>
  <si>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</si>
  <si>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</si>
  <si>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</si>
  <si>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</si>
  <si>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</si>
  <si>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5 Pomoći</t>
  </si>
  <si>
    <t>51 Pomoći EU</t>
  </si>
  <si>
    <t>55 Refundacije EU nove generacije</t>
  </si>
  <si>
    <t>56 Fondovi EU</t>
  </si>
  <si>
    <t>58 Instrumenti EU nove generacije</t>
  </si>
  <si>
    <t/>
  </si>
  <si>
    <t>Ostvarenje/Izvršenje 
01.2022. - 06.2022.</t>
  </si>
  <si>
    <t>Izvorni plan ili Rebalans 
2023.</t>
  </si>
  <si>
    <t>Tekući plan 
2023.</t>
  </si>
  <si>
    <t>Ostvarenje/Izvršenje 
01.2023. - 06.2023.</t>
  </si>
  <si>
    <t>Indeks
(5)/(2)</t>
  </si>
  <si>
    <t>Indeks
(5)/(4)</t>
  </si>
  <si>
    <t>Prihodi i rashodi</t>
  </si>
  <si>
    <t>EUR</t>
  </si>
  <si>
    <t>PRIHODI</t>
  </si>
  <si>
    <t>1</t>
  </si>
  <si>
    <t>Opći prihodi i primici</t>
  </si>
  <si>
    <t>11</t>
  </si>
  <si>
    <t>5</t>
  </si>
  <si>
    <t>Pomoći</t>
  </si>
  <si>
    <t>51</t>
  </si>
  <si>
    <t>Pomoći EU</t>
  </si>
  <si>
    <t>55</t>
  </si>
  <si>
    <t>Refundacije iz pomoći EU</t>
  </si>
  <si>
    <t>56</t>
  </si>
  <si>
    <t>Fondovi EU</t>
  </si>
  <si>
    <t>58</t>
  </si>
  <si>
    <t>Instrumenti EU nove generacije</t>
  </si>
  <si>
    <t>RASHODI</t>
  </si>
  <si>
    <t>12</t>
  </si>
  <si>
    <t>Sredstva učešća za pomoći</t>
  </si>
  <si>
    <t>INDEKS
(4)/(3)</t>
  </si>
  <si>
    <t>Glava (O2) (t)</t>
  </si>
  <si>
    <t>Ukupni rezultat</t>
  </si>
  <si>
    <t>03405</t>
  </si>
  <si>
    <t>Središnji državni ured za razvoj digitalnog društva</t>
  </si>
  <si>
    <t>559</t>
  </si>
  <si>
    <t>Ostale refundacije iz sredstava EU</t>
  </si>
  <si>
    <t>561</t>
  </si>
  <si>
    <t>Europski socijalni fond (ESF)</t>
  </si>
  <si>
    <t>563</t>
  </si>
  <si>
    <t>Europski fond za regionalni razvoj (EFRR)</t>
  </si>
  <si>
    <t>581</t>
  </si>
  <si>
    <t>Mehanizam za oporavak i otpornost</t>
  </si>
  <si>
    <t>24</t>
  </si>
  <si>
    <t>ADMINISTRATIVNI POSLOVI I OPĆE USLUGE JAVNE UPRAVE</t>
  </si>
  <si>
    <t>2414</t>
  </si>
  <si>
    <t>INFORMACIJSKI SUSTAV JAVNE SLUŽBENE DOKUMENTACIJE</t>
  </si>
  <si>
    <t>A757012</t>
  </si>
  <si>
    <t>RAČUNALNO - KOMUNIKACIJSKA MREŽA TIJELA DRŽAVNE UPRAVE</t>
  </si>
  <si>
    <t>32</t>
  </si>
  <si>
    <t>3231</t>
  </si>
  <si>
    <t>Usluge telefona, pošte i prijevoza</t>
  </si>
  <si>
    <t>A830019</t>
  </si>
  <si>
    <t>USPOSTAVA I ODRŽAVANJE USLUGE e-GRAĐANI</t>
  </si>
  <si>
    <t>3238</t>
  </si>
  <si>
    <t>Računalne usluge</t>
  </si>
  <si>
    <t>A912001</t>
  </si>
  <si>
    <t>ADMINISTRACIJA I UPRAVLJANJE</t>
  </si>
  <si>
    <t>31</t>
  </si>
  <si>
    <t>3111</t>
  </si>
  <si>
    <t>3113</t>
  </si>
  <si>
    <t>Plaće za prekovremeni rad</t>
  </si>
  <si>
    <t>3121</t>
  </si>
  <si>
    <t>Ostali rashodi za zaposlene</t>
  </si>
  <si>
    <t>3132</t>
  </si>
  <si>
    <t>Doprinosi za obvezno zdravstveno osiguranje</t>
  </si>
  <si>
    <t>3211</t>
  </si>
  <si>
    <t>3212</t>
  </si>
  <si>
    <t>Naknade za prijevoz, za rad na terenu i odvojeni život</t>
  </si>
  <si>
    <t>3213</t>
  </si>
  <si>
    <t>Stručno usavršavanje zaposlenika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</si>
  <si>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</si>
  <si>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</si>
  <si>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</si>
  <si>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</si>
  <si>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</si>
  <si>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</si>
  <si>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</si>
  <si>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</si>
  <si>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</si>
  <si>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</si>
  <si>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</si>
  <si>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</si>
  <si>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</si>
  <si>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</si>
  <si>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</si>
  <si>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</si>
  <si>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</si>
  <si>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</si>
  <si>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</si>
  <si>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</si>
  <si>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</si>
  <si>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</si>
  <si>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</si>
  <si>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</si>
  <si>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</si>
  <si>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</si>
  <si>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</si>
  <si>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Ostali nespomenuti rashodi poslovanja</t>
  </si>
  <si>
    <t>34</t>
  </si>
  <si>
    <t>Financijski rashodi</t>
  </si>
  <si>
    <t>3433</t>
  </si>
  <si>
    <t>Zatezne kamate</t>
  </si>
  <si>
    <t>42</t>
  </si>
  <si>
    <t>Rashodi za nabavu proizvedene dugotrajne imovine</t>
  </si>
  <si>
    <t>4221</t>
  </si>
  <si>
    <t>Uredska oprema i namještaj</t>
  </si>
  <si>
    <t>A912004</t>
  </si>
  <si>
    <t>POPULARIZACIJA I RAZVOJ DIGITALNOG DRUŠTVA</t>
  </si>
  <si>
    <t>A912005</t>
  </si>
  <si>
    <t>PLATFORMA ZA SREDIŠNJI KATALOG</t>
  </si>
  <si>
    <t>A912007</t>
  </si>
  <si>
    <t>PRILAGODBA INFORMACIJSKOG SUSTAVA TIJELA JAVNOG SEKTORA</t>
  </si>
  <si>
    <t>37</t>
  </si>
  <si>
    <t>Naknade građanima i kućanstvima na temelju osiguranja i druge naknade</t>
  </si>
  <si>
    <t>A912008</t>
  </si>
  <si>
    <t>KIBERNETIČKA SIGURNOST</t>
  </si>
  <si>
    <t>A912009</t>
  </si>
  <si>
    <t>BAZA PODATAKA</t>
  </si>
  <si>
    <t>A912012</t>
  </si>
  <si>
    <t>OP KONKURENTNOST I KOHEZIJA</t>
  </si>
  <si>
    <t>35</t>
  </si>
  <si>
    <t>Subvencije</t>
  </si>
  <si>
    <t>41</t>
  </si>
  <si>
    <t>36</t>
  </si>
  <si>
    <t>Pomoći dane u inozemstvo i unutar općeg proračuna</t>
  </si>
  <si>
    <t>3681</t>
  </si>
  <si>
    <t>Tekuće pomoći temeljem prijenosa EU sredstava</t>
  </si>
  <si>
    <t>A912014</t>
  </si>
  <si>
    <t>e-SAVJETOVANJA - PROŠIRENJA, NADGRADNJA I UNAPRJEĐENJE ZAKONODAVNIH PROCESA SAVJETOVANJA S JAVNOŠĆU</t>
  </si>
  <si>
    <t>A912015</t>
  </si>
  <si>
    <t>SUSTAV ZA NAPLATU JAVNIH DAVANJA I E-PRISTOJBE</t>
  </si>
  <si>
    <t>A912017</t>
  </si>
  <si>
    <t>OPERATIVNI PROGRAM UČINKOVITI LJUDSKI POTENCIJALI</t>
  </si>
  <si>
    <t>3531</t>
  </si>
  <si>
    <t>Subvencije trgovačkim društvima, zadrugama, poljoprivrednicima i obrtnicima iz EU sredstava</t>
  </si>
  <si>
    <t>A912019</t>
  </si>
  <si>
    <t>ULAGANJE U MREŽE DRŽAVNE INFORMACIJSKE INFRASTRUKTURE</t>
  </si>
  <si>
    <t>A912020</t>
  </si>
  <si>
    <t>KONSOLIDACIJA SUSTAVA ZDRAVSTVENE INFORMACIJSKE INFRASTRUKTURE CEZIH</t>
  </si>
  <si>
    <t>4123</t>
  </si>
  <si>
    <t>Licence</t>
  </si>
  <si>
    <t>A912021</t>
  </si>
  <si>
    <t>NADOGRADNJA CENTRA DIJELJENIH USLUGA</t>
  </si>
  <si>
    <t>4262</t>
  </si>
  <si>
    <t>Ulaganja u računalne programe</t>
  </si>
  <si>
    <t>A912022</t>
  </si>
  <si>
    <t>IZRADA DIGITALNE MOBILNE PLATFORME</t>
  </si>
  <si>
    <t>A912023</t>
  </si>
  <si>
    <t>USPOSTAVA SREDIŠNJEG SUSTAVA INTEROPERABILNOSTI</t>
  </si>
  <si>
    <t>A912024</t>
  </si>
  <si>
    <t>USPOSTAVA JEDINSTVENOG KONTAKT CENTRA ZA SVE E-JAVNE USLUGE ZA PRUŽANJE KORISNIČKE PODRŠKE</t>
  </si>
  <si>
    <t>A912025</t>
  </si>
  <si>
    <t>USPOSTAVA CENTRALNOG DATA LAKE REPOZITORIJA I SUSTAVA POSLOVNE ANALITIKE</t>
  </si>
  <si>
    <t>K912003</t>
  </si>
  <si>
    <t>INFORMATIZACIJA</t>
  </si>
  <si>
    <t>T912013</t>
  </si>
  <si>
    <t>UNAPRJEĐENJE SUSTAVA EVIDENCIJE I UPRAVLJANJA DRŽAVNE IMOVINE KOJI SE SUFINANCIRA SREDSTVIMA DRŽAVNOG PRORAČUNA</t>
  </si>
  <si>
    <t>T912018</t>
  </si>
  <si>
    <t>IMPLEMENTACIJA E.STANDARDA I DALJNJE UNAPRJEĐENJE SUSTAVA ELEKTRONIČKIH USLUGA</t>
  </si>
  <si>
    <t>T912027</t>
  </si>
  <si>
    <t>NACIONALNI PORTAL ZA JEZIČNE TEHNOLOGIJE</t>
  </si>
  <si>
    <t>Pomoći od međunarodnih org.te institucija i tijela EU</t>
  </si>
  <si>
    <t>Tekuće pomoći od institucija i tijela EU</t>
  </si>
  <si>
    <t>Kapitalne pomoći od institucija i tijela EU</t>
  </si>
  <si>
    <t>Prihodi iz proračuna</t>
  </si>
  <si>
    <t>Prihodi iz nadležnog proračuna za financ.rashoda</t>
  </si>
  <si>
    <t>Doprinosi na plaće</t>
  </si>
  <si>
    <t>Rashodi za materijal i energiju</t>
  </si>
  <si>
    <t>Rashodi za usluge</t>
  </si>
  <si>
    <t>Ostali financijski rashodi</t>
  </si>
  <si>
    <t>Bankarske usluge i usluge platnog prometa</t>
  </si>
  <si>
    <t>Pomoći temeljem prijenosa EU sredstava</t>
  </si>
  <si>
    <t>Nematerijalna imovina</t>
  </si>
  <si>
    <t>Postrojenja i oprema</t>
  </si>
  <si>
    <t>Komunikacijska oprema</t>
  </si>
  <si>
    <t>Nematerijalna proizvedena imovina</t>
  </si>
  <si>
    <t>Plaća za prekovremeni rad</t>
  </si>
  <si>
    <t>Naknada za prijevoz</t>
  </si>
  <si>
    <t>usluge promidžbe i informiranja</t>
  </si>
  <si>
    <t>Zdravstvene i vererinarske usluge</t>
  </si>
  <si>
    <t>Subvencije trg.društvima,zadrugama…iz EU sredst.</t>
  </si>
  <si>
    <t>Naknade građanima i kućanstvima</t>
  </si>
  <si>
    <t>Rashodi za nabavu proizvedene dugotr.imovine</t>
  </si>
  <si>
    <t>Ulaganje u računalne programe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</si>
</sst>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color indexed="44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4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18" fillId="0" borderId="0"/>
    <xf numFmtId="0" fontId="10" fillId="5" borderId="6" applyNumberFormat="0" applyProtection="0">
      <alignment horizontal="left" vertical="center" indent="1"/>
    </xf>
    <xf numFmtId="0" fontId="8" fillId="6" borderId="6" applyNumberFormat="0" applyProtection="0">
      <alignment horizontal="left" vertical="center" indent="1"/>
    </xf>
    <xf numFmtId="0" fontId="22" fillId="5" borderId="6" applyNumberFormat="0" applyProtection="0">
      <alignment horizontal="center" vertical="center"/>
    </xf>
    <xf numFmtId="0" fontId="23" fillId="0" borderId="6" applyNumberFormat="0" applyProtection="0">
      <alignment horizontal="left" vertical="center" wrapText="1" justifyLastLine="1"/>
    </xf>
    <xf numFmtId="4" fontId="24" fillId="8" borderId="6" applyNumberFormat="0" applyProtection="0">
      <alignment vertical="center"/>
    </xf>
    <xf numFmtId="0" fontId="23" fillId="0" borderId="6" applyNumberFormat="0" applyProtection="0">
      <alignment horizontal="left" vertical="center" wrapText="1"/>
    </xf>
    <xf numFmtId="4" fontId="26" fillId="0" borderId="6" applyNumberFormat="0" applyProtection="0">
      <alignment horizontal="right" vertical="center"/>
    </xf>
    <xf numFmtId="0" fontId="23" fillId="0" borderId="6" applyNumberFormat="0" applyProtection="0">
      <alignment horizontal="left" vertical="center" wrapText="1"/>
    </xf>
    <xf numFmtId="4" fontId="24" fillId="8" borderId="6" applyNumberFormat="0" applyProtection="0">
      <alignment horizontal="left" vertical="center" indent="1"/>
    </xf>
    <xf numFmtId="0" fontId="32" fillId="9" borderId="6" applyNumberFormat="0" applyProtection="0">
      <alignment horizontal="left" vertical="center" indent="1"/>
    </xf>
    <xf numFmtId="0" fontId="32" fillId="0" borderId="6" applyNumberFormat="0" applyProtection="0">
      <alignment horizontal="left" vertical="center" wrapText="1"/>
    </xf>
  </cellStyleXfs>
  <cellXfs count="17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wrapText="1" indent="1"/>
    </xf>
    <xf numFmtId="0" fontId="8" fillId="2" borderId="3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3" borderId="3" xfId="0" applyFont="1" applyFill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3" xfId="0" applyBorder="1"/>
    <xf numFmtId="0" fontId="14" fillId="0" borderId="5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6" fillId="2" borderId="3" xfId="0" applyFont="1" applyFill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vertical="center"/>
    </xf>
    <xf numFmtId="0" fontId="17" fillId="2" borderId="3" xfId="0" applyFont="1" applyFill="1" applyBorder="1" applyAlignment="1">
      <alignment vertical="center" wrapText="1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7" fillId="3" borderId="3" xfId="0" applyFont="1" applyFill="1" applyBorder="1" applyAlignment="1">
      <alignment wrapText="1"/>
    </xf>
    <xf numFmtId="3" fontId="5" fillId="3" borderId="3" xfId="0" applyNumberFormat="1" applyFont="1" applyFill="1" applyBorder="1" applyAlignment="1">
      <alignment horizontal="right"/>
    </xf>
    <xf numFmtId="0" fontId="1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6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 wrapText="1"/>
    </xf>
    <xf numFmtId="0" fontId="1" fillId="0" borderId="3" xfId="0" applyFont="1" applyBorder="1"/>
    <xf numFmtId="2" fontId="3" fillId="2" borderId="3" xfId="0" applyNumberFormat="1" applyFont="1" applyFill="1" applyBorder="1" applyAlignment="1">
      <alignment horizontal="right"/>
    </xf>
    <xf numFmtId="2" fontId="0" fillId="0" borderId="3" xfId="0" applyNumberFormat="1" applyBorder="1"/>
    <xf numFmtId="0" fontId="2" fillId="0" borderId="0" xfId="2" applyFont="1" applyAlignment="1">
      <alignment horizontal="center" vertical="center" wrapText="1"/>
    </xf>
    <xf numFmtId="0" fontId="19" fillId="0" borderId="0" xfId="0" applyFont="1"/>
    <xf numFmtId="0" fontId="3" fillId="0" borderId="0" xfId="2" applyFont="1" applyAlignment="1">
      <alignment vertical="center" wrapText="1"/>
    </xf>
    <xf numFmtId="4" fontId="17" fillId="4" borderId="7" xfId="3" applyNumberFormat="1" applyFont="1" applyFill="1" applyBorder="1" applyAlignment="1">
      <alignment horizontal="center" vertical="center" wrapText="1" justifyLastLine="1"/>
    </xf>
    <xf numFmtId="0" fontId="19" fillId="0" borderId="0" xfId="0" applyFont="1" applyAlignment="1">
      <alignment horizontal="center" vertical="center"/>
    </xf>
    <xf numFmtId="1" fontId="20" fillId="4" borderId="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5" borderId="6" xfId="3" quotePrefix="1">
      <alignment horizontal="left" vertical="center" indent="1"/>
    </xf>
    <xf numFmtId="0" fontId="8" fillId="6" borderId="6" xfId="4" quotePrefix="1" applyAlignment="1">
      <alignment horizontal="left" vertical="center" wrapText="1" indent="1"/>
    </xf>
    <xf numFmtId="0" fontId="10" fillId="7" borderId="0" xfId="3" quotePrefix="1" applyFill="1" applyBorder="1">
      <alignment horizontal="left" vertical="center" indent="1"/>
    </xf>
    <xf numFmtId="0" fontId="22" fillId="7" borderId="0" xfId="5" quotePrefix="1" applyFill="1" applyBorder="1">
      <alignment horizontal="center" vertical="center"/>
    </xf>
    <xf numFmtId="0" fontId="0" fillId="7" borderId="0" xfId="0" applyFill="1"/>
    <xf numFmtId="0" fontId="19" fillId="7" borderId="0" xfId="0" applyFont="1" applyFill="1"/>
    <xf numFmtId="0" fontId="19" fillId="0" borderId="0" xfId="0" applyFont="1" applyAlignment="1">
      <alignment wrapText="1"/>
    </xf>
    <xf numFmtId="4" fontId="19" fillId="0" borderId="0" xfId="0" applyNumberFormat="1" applyFont="1"/>
    <xf numFmtId="3" fontId="19" fillId="0" borderId="0" xfId="0" applyNumberFormat="1" applyFont="1"/>
    <xf numFmtId="4" fontId="17" fillId="4" borderId="2" xfId="3" applyNumberFormat="1" applyFont="1" applyFill="1" applyBorder="1" applyAlignment="1">
      <alignment horizontal="center" vertical="center" wrapText="1" justifyLastLine="1"/>
    </xf>
    <xf numFmtId="0" fontId="8" fillId="7" borderId="0" xfId="0" applyFont="1" applyFill="1"/>
    <xf numFmtId="0" fontId="31" fillId="7" borderId="0" xfId="0" applyFont="1" applyFill="1" applyAlignment="1">
      <alignment horizontal="center" vertical="center"/>
    </xf>
    <xf numFmtId="0" fontId="8" fillId="7" borderId="0" xfId="3" quotePrefix="1" applyFont="1" applyFill="1" applyBorder="1">
      <alignment horizontal="left" vertical="center" indent="1"/>
    </xf>
    <xf numFmtId="0" fontId="8" fillId="7" borderId="0" xfId="4" quotePrefix="1" applyFill="1" applyBorder="1" applyAlignment="1">
      <alignment horizontal="left" vertical="center" wrapText="1" indent="1"/>
    </xf>
    <xf numFmtId="0" fontId="32" fillId="7" borderId="0" xfId="0" applyFont="1" applyFill="1"/>
    <xf numFmtId="0" fontId="33" fillId="7" borderId="0" xfId="5" quotePrefix="1" applyFont="1" applyFill="1" applyBorder="1">
      <alignment horizontal="center" vertical="center"/>
    </xf>
    <xf numFmtId="0" fontId="24" fillId="7" borderId="0" xfId="11" quotePrefix="1" applyNumberFormat="1" applyFill="1" applyBorder="1">
      <alignment horizontal="left" vertical="center" indent="1"/>
    </xf>
    <xf numFmtId="3" fontId="24" fillId="7" borderId="0" xfId="7" applyNumberFormat="1" applyFill="1" applyBorder="1">
      <alignment vertical="center"/>
    </xf>
    <xf numFmtId="4" fontId="24" fillId="7" borderId="0" xfId="7" applyNumberFormat="1" applyFill="1" applyBorder="1">
      <alignment vertical="center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/>
    <xf numFmtId="4" fontId="0" fillId="0" borderId="0" xfId="0" applyNumberFormat="1"/>
    <xf numFmtId="4" fontId="3" fillId="2" borderId="3" xfId="0" applyNumberFormat="1" applyFont="1" applyFill="1" applyBorder="1" applyAlignment="1">
      <alignment horizontal="right" wrapText="1"/>
    </xf>
    <xf numFmtId="4" fontId="15" fillId="0" borderId="0" xfId="0" applyNumberFormat="1" applyFont="1" applyAlignment="1">
      <alignment vertical="top" wrapText="1"/>
    </xf>
    <xf numFmtId="0" fontId="8" fillId="2" borderId="0" xfId="13" quotePrefix="1" applyFont="1" applyFill="1" applyBorder="1">
      <alignment horizontal="left" vertical="center" wrapText="1"/>
    </xf>
    <xf numFmtId="0" fontId="6" fillId="0" borderId="3" xfId="0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8" fillId="3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horizontal="right"/>
    </xf>
    <xf numFmtId="0" fontId="6" fillId="0" borderId="3" xfId="0" applyFont="1" applyBorder="1" applyAlignment="1">
      <alignment horizontal="right" wrapText="1"/>
    </xf>
    <xf numFmtId="4" fontId="8" fillId="0" borderId="3" xfId="0" applyNumberFormat="1" applyFont="1" applyBorder="1" applyAlignment="1">
      <alignment vertical="center"/>
    </xf>
    <xf numFmtId="4" fontId="8" fillId="0" borderId="3" xfId="0" applyNumberFormat="1" applyFont="1" applyBorder="1" applyAlignment="1">
      <alignment vertical="center" wrapText="1"/>
    </xf>
    <xf numFmtId="0" fontId="23" fillId="2" borderId="0" xfId="6" quotePrefix="1" applyFill="1" applyBorder="1" applyAlignment="1">
      <alignment horizontal="left" vertical="center" wrapText="1" indent="2" justifyLastLine="1"/>
    </xf>
    <xf numFmtId="0" fontId="23" fillId="2" borderId="0" xfId="6" quotePrefix="1" applyFill="1" applyBorder="1">
      <alignment horizontal="left" vertical="center" wrapText="1" justifyLastLine="1"/>
    </xf>
    <xf numFmtId="3" fontId="25" fillId="2" borderId="0" xfId="7" applyNumberFormat="1" applyFont="1" applyFill="1" applyBorder="1">
      <alignment vertical="center"/>
    </xf>
    <xf numFmtId="4" fontId="25" fillId="2" borderId="0" xfId="7" applyNumberFormat="1" applyFont="1" applyFill="1" applyBorder="1">
      <alignment vertical="center"/>
    </xf>
    <xf numFmtId="0" fontId="19" fillId="2" borderId="0" xfId="8" quotePrefix="1" applyFont="1" applyFill="1" applyBorder="1" applyAlignment="1">
      <alignment horizontal="left" vertical="center" wrapText="1" indent="3"/>
    </xf>
    <xf numFmtId="0" fontId="19" fillId="2" borderId="0" xfId="8" quotePrefix="1" applyFont="1" applyFill="1" applyBorder="1">
      <alignment horizontal="left" vertical="center" wrapText="1"/>
    </xf>
    <xf numFmtId="3" fontId="28" fillId="2" borderId="0" xfId="9" applyNumberFormat="1" applyFont="1" applyFill="1" applyBorder="1">
      <alignment horizontal="right" vertical="center"/>
    </xf>
    <xf numFmtId="4" fontId="28" fillId="2" borderId="0" xfId="9" applyNumberFormat="1" applyFont="1" applyFill="1" applyBorder="1">
      <alignment horizontal="right" vertical="center"/>
    </xf>
    <xf numFmtId="0" fontId="31" fillId="2" borderId="0" xfId="0" applyFont="1" applyFill="1" applyAlignment="1">
      <alignment horizontal="center" vertical="center"/>
    </xf>
    <xf numFmtId="3" fontId="32" fillId="2" borderId="0" xfId="0" applyNumberFormat="1" applyFont="1" applyFill="1" applyAlignment="1">
      <alignment vertical="top" wrapText="1" justifyLastLine="1"/>
    </xf>
    <xf numFmtId="4" fontId="3" fillId="2" borderId="0" xfId="7" applyNumberFormat="1" applyFont="1" applyFill="1" applyBorder="1">
      <alignment vertical="center"/>
    </xf>
    <xf numFmtId="0" fontId="8" fillId="2" borderId="0" xfId="0" applyFont="1" applyFill="1"/>
    <xf numFmtId="0" fontId="8" fillId="2" borderId="0" xfId="3" quotePrefix="1" applyFont="1" applyFill="1" applyBorder="1">
      <alignment horizontal="left" vertical="center" indent="1"/>
    </xf>
    <xf numFmtId="0" fontId="8" fillId="2" borderId="0" xfId="4" quotePrefix="1" applyFill="1" applyBorder="1" applyAlignment="1">
      <alignment horizontal="left" vertical="center" wrapText="1" indent="1"/>
    </xf>
    <xf numFmtId="0" fontId="10" fillId="2" borderId="0" xfId="3" quotePrefix="1" applyFill="1" applyBorder="1">
      <alignment horizontal="left" vertical="center" indent="1"/>
    </xf>
    <xf numFmtId="0" fontId="22" fillId="2" borderId="0" xfId="5" quotePrefix="1" applyFill="1" applyBorder="1">
      <alignment horizontal="center" vertical="center"/>
    </xf>
    <xf numFmtId="0" fontId="24" fillId="2" borderId="0" xfId="11" quotePrefix="1" applyNumberFormat="1" applyFill="1" applyBorder="1">
      <alignment horizontal="left" vertical="center" indent="1"/>
    </xf>
    <xf numFmtId="3" fontId="24" fillId="2" borderId="0" xfId="7" applyNumberFormat="1" applyFill="1" applyBorder="1">
      <alignment vertical="center"/>
    </xf>
    <xf numFmtId="4" fontId="24" fillId="2" borderId="0" xfId="7" applyNumberFormat="1" applyFill="1" applyBorder="1">
      <alignment vertical="center"/>
    </xf>
    <xf numFmtId="0" fontId="23" fillId="2" borderId="0" xfId="8" quotePrefix="1" applyFill="1" applyBorder="1" applyAlignment="1">
      <alignment horizontal="left" vertical="center" wrapText="1" indent="3"/>
    </xf>
    <xf numFmtId="0" fontId="23" fillId="2" borderId="0" xfId="8" quotePrefix="1" applyFill="1" applyBorder="1">
      <alignment horizontal="left" vertical="center" wrapText="1"/>
    </xf>
    <xf numFmtId="0" fontId="23" fillId="2" borderId="0" xfId="10" quotePrefix="1" applyFill="1" applyBorder="1" applyAlignment="1">
      <alignment horizontal="left" vertical="center" wrapText="1" indent="4"/>
    </xf>
    <xf numFmtId="0" fontId="23" fillId="2" borderId="0" xfId="10" quotePrefix="1" applyFill="1" applyBorder="1">
      <alignment horizontal="left" vertical="center" wrapText="1"/>
    </xf>
    <xf numFmtId="0" fontId="23" fillId="2" borderId="0" xfId="13" quotePrefix="1" applyFont="1" applyFill="1" applyBorder="1" applyAlignment="1">
      <alignment horizontal="left" vertical="center" wrapText="1" indent="5"/>
    </xf>
    <xf numFmtId="0" fontId="23" fillId="2" borderId="0" xfId="13" quotePrefix="1" applyFont="1" applyFill="1" applyBorder="1">
      <alignment horizontal="left" vertical="center" wrapText="1"/>
    </xf>
    <xf numFmtId="0" fontId="32" fillId="2" borderId="0" xfId="13" quotePrefix="1" applyFill="1" applyBorder="1" applyAlignment="1">
      <alignment horizontal="left" vertical="center" wrapText="1" indent="6"/>
    </xf>
    <xf numFmtId="0" fontId="32" fillId="2" borderId="0" xfId="13" quotePrefix="1" applyFill="1" applyBorder="1">
      <alignment horizontal="left" vertical="center" wrapText="1"/>
    </xf>
    <xf numFmtId="0" fontId="32" fillId="2" borderId="0" xfId="13" quotePrefix="1" applyFill="1" applyBorder="1" applyAlignment="1">
      <alignment horizontal="left" vertical="center" wrapText="1" indent="7"/>
    </xf>
    <xf numFmtId="0" fontId="19" fillId="2" borderId="0" xfId="13" quotePrefix="1" applyFont="1" applyFill="1" applyBorder="1" applyAlignment="1">
      <alignment horizontal="left" vertical="center" wrapText="1" indent="8"/>
    </xf>
    <xf numFmtId="0" fontId="19" fillId="2" borderId="0" xfId="13" quotePrefix="1" applyFont="1" applyFill="1" applyBorder="1">
      <alignment horizontal="left" vertical="center" wrapText="1"/>
    </xf>
    <xf numFmtId="0" fontId="28" fillId="2" borderId="0" xfId="9" applyNumberFormat="1" applyFont="1" applyFill="1" applyBorder="1">
      <alignment horizontal="right" vertical="center"/>
    </xf>
    <xf numFmtId="0" fontId="24" fillId="2" borderId="0" xfId="7" applyNumberFormat="1" applyFill="1" applyBorder="1">
      <alignment vertical="center"/>
    </xf>
    <xf numFmtId="4" fontId="27" fillId="2" borderId="0" xfId="9" applyNumberFormat="1" applyFont="1" applyFill="1" applyBorder="1">
      <alignment horizontal="right" vertical="center"/>
    </xf>
    <xf numFmtId="0" fontId="19" fillId="2" borderId="0" xfId="10" quotePrefix="1" applyFont="1" applyFill="1" applyBorder="1" applyAlignment="1">
      <alignment horizontal="left" vertical="center" wrapText="1" indent="4"/>
    </xf>
    <xf numFmtId="0" fontId="19" fillId="2" borderId="0" xfId="10" quotePrefix="1" applyFont="1" applyFill="1" applyBorder="1">
      <alignment horizontal="left" vertical="center" wrapText="1"/>
    </xf>
    <xf numFmtId="0" fontId="29" fillId="2" borderId="0" xfId="8" quotePrefix="1" applyFont="1" applyFill="1" applyBorder="1" applyAlignment="1">
      <alignment horizontal="left" vertical="center" wrapText="1" indent="3"/>
    </xf>
    <xf numFmtId="0" fontId="29" fillId="2" borderId="0" xfId="8" quotePrefix="1" applyFont="1" applyFill="1" applyBorder="1">
      <alignment horizontal="left" vertical="center" wrapText="1"/>
    </xf>
    <xf numFmtId="4" fontId="30" fillId="2" borderId="0" xfId="9" applyNumberFormat="1" applyFont="1" applyFill="1" applyBorder="1">
      <alignment horizontal="right" vertical="center"/>
    </xf>
    <xf numFmtId="3" fontId="30" fillId="2" borderId="0" xfId="9" applyNumberFormat="1" applyFont="1" applyFill="1" applyBorder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wrapText="1"/>
    </xf>
    <xf numFmtId="0" fontId="16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20" fillId="4" borderId="2" xfId="0" applyNumberFormat="1" applyFont="1" applyFill="1" applyBorder="1" applyAlignment="1">
      <alignment horizontal="center" vertical="center" wrapText="1" justifyLastLine="1"/>
    </xf>
    <xf numFmtId="0" fontId="5" fillId="0" borderId="0" xfId="2" applyFont="1" applyAlignment="1">
      <alignment horizontal="center" vertical="center" wrapText="1"/>
    </xf>
    <xf numFmtId="3" fontId="17" fillId="4" borderId="2" xfId="0" applyNumberFormat="1" applyFont="1" applyFill="1" applyBorder="1" applyAlignment="1">
      <alignment horizontal="center" vertical="center" wrapText="1" justifyLastLine="1"/>
    </xf>
  </cellXfs>
  <cellStyles count="14">
    <cellStyle name="Normalno" xfId="0" builtinId="0"/>
    <cellStyle name="Normalno 3" xfId="2" xr:uid="{95C90D55-08BF-40C7-8993-EF177D878D01}"/>
    <cellStyle name="Obično_List4" xfId="1" xr:uid="{00000000-0005-0000-0000-000001000000}"/>
    <cellStyle name="SAPBEXaggData" xfId="7" xr:uid="{2A472B2F-FE35-4314-81A9-24A3D3DE4084}"/>
    <cellStyle name="SAPBEXaggItem" xfId="11" xr:uid="{F78F4F6C-AB76-4AF9-9F1F-9551DDA1570B}"/>
    <cellStyle name="SAPBEXchaText" xfId="3" xr:uid="{7833985C-7D4B-4903-AC94-A5CF500997D2}"/>
    <cellStyle name="SAPBEXformats" xfId="5" xr:uid="{473E68F8-2813-47D9-8DD0-8417CF0A7E1E}"/>
    <cellStyle name="SAPBEXHLevel0" xfId="6" xr:uid="{DDAE158E-C42B-4BC3-A492-F46AEC152ED3}"/>
    <cellStyle name="SAPBEXHLevel0X" xfId="4" xr:uid="{461046CA-31AC-4B14-83DF-DAB4FABA79FD}"/>
    <cellStyle name="SAPBEXHLevel1" xfId="8" xr:uid="{955079BE-7FFD-47F5-9C06-1B7B0D4D51E3}"/>
    <cellStyle name="SAPBEXHLevel2" xfId="10" xr:uid="{86273556-FAEE-41F5-85AC-D9DDD05F08F1}"/>
    <cellStyle name="SAPBEXHLevel3" xfId="13" xr:uid="{712C2164-359B-493C-8372-075CBCB1354F}"/>
    <cellStyle name="SAPBEXstdData" xfId="9" xr:uid="{D621DB1C-4492-4943-8154-77CF20CFE50B}"/>
    <cellStyle name="SAPBEXstdItem" xfId="12" xr:uid="{BAB37FC1-1AD4-4DC6-8585-76B42278BE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AW35"/>
  <sheetViews>
    <sheetView tabSelected="1" topLeftCell="A4" workbookViewId="0">
      <selection activeCell="K24" sqref="K2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42" t="s">
        <v>25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32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42" t="s">
        <v>14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31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42" t="s">
        <v>56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30"/>
    </row>
    <row r="6" spans="2:13" ht="18" customHeight="1" x14ac:dyDescent="0.2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30"/>
    </row>
    <row r="7" spans="2:13" ht="18" customHeight="1" x14ac:dyDescent="0.25">
      <c r="B7" s="158" t="s">
        <v>72</v>
      </c>
      <c r="C7" s="158"/>
      <c r="D7" s="158"/>
      <c r="E7" s="158"/>
      <c r="F7" s="158"/>
      <c r="G7" s="5"/>
      <c r="H7" s="6"/>
      <c r="I7" s="6"/>
      <c r="J7" s="6"/>
      <c r="K7" s="39"/>
      <c r="L7" s="39"/>
    </row>
    <row r="8" spans="2:13" ht="25.5" x14ac:dyDescent="0.25">
      <c r="B8" s="152" t="s">
        <v>8</v>
      </c>
      <c r="C8" s="152"/>
      <c r="D8" s="152"/>
      <c r="E8" s="152"/>
      <c r="F8" s="152"/>
      <c r="G8" s="36" t="s">
        <v>59</v>
      </c>
      <c r="H8" s="36" t="s">
        <v>55</v>
      </c>
      <c r="I8" s="36" t="s">
        <v>52</v>
      </c>
      <c r="J8" s="36" t="s">
        <v>60</v>
      </c>
      <c r="K8" s="36" t="s">
        <v>28</v>
      </c>
      <c r="L8" s="36" t="s">
        <v>53</v>
      </c>
    </row>
    <row r="9" spans="2:13" x14ac:dyDescent="0.25">
      <c r="B9" s="153">
        <v>1</v>
      </c>
      <c r="C9" s="153"/>
      <c r="D9" s="153"/>
      <c r="E9" s="153"/>
      <c r="F9" s="154"/>
      <c r="G9" s="43">
        <v>2</v>
      </c>
      <c r="H9" s="42">
        <v>3</v>
      </c>
      <c r="I9" s="42">
        <v>4</v>
      </c>
      <c r="J9" s="42">
        <v>5</v>
      </c>
      <c r="K9" s="42" t="s">
        <v>39</v>
      </c>
      <c r="L9" s="42" t="s">
        <v>40</v>
      </c>
    </row>
    <row r="10" spans="2:13" x14ac:dyDescent="0.25">
      <c r="B10" s="148" t="s">
        <v>30</v>
      </c>
      <c r="C10" s="149"/>
      <c r="D10" s="149"/>
      <c r="E10" s="149"/>
      <c r="F10" s="150"/>
      <c r="G10" s="101">
        <v>4115201.63</v>
      </c>
      <c r="H10" s="21">
        <v>85481561</v>
      </c>
      <c r="I10" s="21">
        <v>85481561</v>
      </c>
      <c r="J10" s="97">
        <v>20303221.170000002</v>
      </c>
      <c r="K10" s="96">
        <v>493.37</v>
      </c>
      <c r="L10" s="21"/>
    </row>
    <row r="11" spans="2:13" x14ac:dyDescent="0.25">
      <c r="B11" s="151" t="s">
        <v>29</v>
      </c>
      <c r="C11" s="150"/>
      <c r="D11" s="150"/>
      <c r="E11" s="150"/>
      <c r="F11" s="150"/>
      <c r="G11" s="101"/>
      <c r="H11" s="21"/>
      <c r="I11" s="21"/>
      <c r="J11" s="97"/>
      <c r="K11" s="21"/>
      <c r="L11" s="21"/>
    </row>
    <row r="12" spans="2:13" x14ac:dyDescent="0.25">
      <c r="B12" s="145" t="s">
        <v>0</v>
      </c>
      <c r="C12" s="146"/>
      <c r="D12" s="146"/>
      <c r="E12" s="146"/>
      <c r="F12" s="147"/>
      <c r="G12" s="98">
        <f>G10</f>
        <v>4115201.63</v>
      </c>
      <c r="H12" s="33">
        <f t="shared" ref="H12:J12" si="0">H10</f>
        <v>85481561</v>
      </c>
      <c r="I12" s="33">
        <f t="shared" si="0"/>
        <v>85481561</v>
      </c>
      <c r="J12" s="98">
        <f t="shared" si="0"/>
        <v>20303221.170000002</v>
      </c>
      <c r="K12" s="99">
        <v>493.37</v>
      </c>
      <c r="L12" s="20"/>
    </row>
    <row r="13" spans="2:13" x14ac:dyDescent="0.25">
      <c r="B13" s="157" t="s">
        <v>31</v>
      </c>
      <c r="C13" s="149"/>
      <c r="D13" s="149"/>
      <c r="E13" s="149"/>
      <c r="F13" s="149"/>
      <c r="G13" s="102">
        <v>4116399.57</v>
      </c>
      <c r="H13" s="21">
        <v>41658304</v>
      </c>
      <c r="I13" s="21">
        <v>41658304</v>
      </c>
      <c r="J13" s="21">
        <v>7270256.1699999999</v>
      </c>
      <c r="K13" s="100">
        <v>176.02</v>
      </c>
      <c r="L13" s="22"/>
    </row>
    <row r="14" spans="2:13" x14ac:dyDescent="0.25">
      <c r="B14" s="151" t="s">
        <v>32</v>
      </c>
      <c r="C14" s="150"/>
      <c r="D14" s="150"/>
      <c r="E14" s="150"/>
      <c r="F14" s="150"/>
      <c r="G14" s="101">
        <v>45.52</v>
      </c>
      <c r="H14" s="21">
        <v>43847887</v>
      </c>
      <c r="I14" s="21">
        <v>43847887</v>
      </c>
      <c r="J14" s="21">
        <v>13030134.51</v>
      </c>
      <c r="K14" s="22">
        <v>286250.7</v>
      </c>
      <c r="L14" s="22"/>
    </row>
    <row r="15" spans="2:13" x14ac:dyDescent="0.25">
      <c r="B15" s="24" t="s">
        <v>1</v>
      </c>
      <c r="C15" s="25"/>
      <c r="D15" s="25"/>
      <c r="E15" s="25"/>
      <c r="F15" s="25"/>
      <c r="G15" s="98">
        <f>G13+G14</f>
        <v>4116445.09</v>
      </c>
      <c r="H15" s="98">
        <f t="shared" ref="H15:J15" si="1">H13+H14</f>
        <v>85506191</v>
      </c>
      <c r="I15" s="98">
        <f t="shared" si="1"/>
        <v>85506191</v>
      </c>
      <c r="J15" s="98">
        <f t="shared" si="1"/>
        <v>20300390.68</v>
      </c>
      <c r="K15" s="20">
        <v>493.15</v>
      </c>
      <c r="L15" s="20"/>
    </row>
    <row r="16" spans="2:13" x14ac:dyDescent="0.25">
      <c r="B16" s="156" t="s">
        <v>2</v>
      </c>
      <c r="C16" s="146"/>
      <c r="D16" s="146"/>
      <c r="E16" s="146"/>
      <c r="F16" s="146"/>
      <c r="G16" s="35"/>
      <c r="H16" s="23"/>
      <c r="I16" s="23"/>
      <c r="J16" s="23"/>
      <c r="K16" s="23"/>
      <c r="L16" s="23"/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58" t="s">
        <v>66</v>
      </c>
      <c r="C18" s="158"/>
      <c r="D18" s="158"/>
      <c r="E18" s="158"/>
      <c r="F18" s="158"/>
      <c r="G18" s="7"/>
      <c r="H18" s="7"/>
      <c r="I18" s="7"/>
      <c r="J18" s="7"/>
      <c r="K18" s="1"/>
      <c r="L18" s="1"/>
      <c r="M18" s="1"/>
    </row>
    <row r="19" spans="1:49" ht="25.5" x14ac:dyDescent="0.25">
      <c r="B19" s="152" t="s">
        <v>8</v>
      </c>
      <c r="C19" s="152"/>
      <c r="D19" s="152"/>
      <c r="E19" s="152"/>
      <c r="F19" s="152"/>
      <c r="G19" s="36" t="s">
        <v>59</v>
      </c>
      <c r="H19" s="2" t="s">
        <v>55</v>
      </c>
      <c r="I19" s="2" t="s">
        <v>52</v>
      </c>
      <c r="J19" s="2" t="s">
        <v>60</v>
      </c>
      <c r="K19" s="2" t="s">
        <v>28</v>
      </c>
      <c r="L19" s="2" t="s">
        <v>53</v>
      </c>
    </row>
    <row r="20" spans="1:49" x14ac:dyDescent="0.25">
      <c r="B20" s="159">
        <v>1</v>
      </c>
      <c r="C20" s="160"/>
      <c r="D20" s="160"/>
      <c r="E20" s="160"/>
      <c r="F20" s="160"/>
      <c r="G20" s="44">
        <v>2</v>
      </c>
      <c r="H20" s="42">
        <v>3</v>
      </c>
      <c r="I20" s="42">
        <v>4</v>
      </c>
      <c r="J20" s="42">
        <v>5</v>
      </c>
      <c r="K20" s="42" t="s">
        <v>39</v>
      </c>
      <c r="L20" s="42" t="s">
        <v>40</v>
      </c>
    </row>
    <row r="21" spans="1:49" ht="15.75" customHeight="1" x14ac:dyDescent="0.25">
      <c r="B21" s="148" t="s">
        <v>33</v>
      </c>
      <c r="C21" s="161"/>
      <c r="D21" s="161"/>
      <c r="E21" s="161"/>
      <c r="F21" s="161"/>
      <c r="G21" s="37"/>
      <c r="H21" s="21"/>
      <c r="I21" s="21"/>
      <c r="J21" s="21"/>
      <c r="K21" s="21"/>
      <c r="L21" s="21"/>
    </row>
    <row r="22" spans="1:49" x14ac:dyDescent="0.25">
      <c r="B22" s="148" t="s">
        <v>34</v>
      </c>
      <c r="C22" s="149"/>
      <c r="D22" s="149"/>
      <c r="E22" s="149"/>
      <c r="F22" s="149"/>
      <c r="G22" s="34"/>
      <c r="H22" s="21"/>
      <c r="I22" s="21"/>
      <c r="J22" s="21"/>
      <c r="K22" s="21"/>
      <c r="L22" s="21"/>
    </row>
    <row r="23" spans="1:49" ht="15" customHeight="1" x14ac:dyDescent="0.25">
      <c r="B23" s="162" t="s">
        <v>54</v>
      </c>
      <c r="C23" s="163"/>
      <c r="D23" s="163"/>
      <c r="E23" s="163"/>
      <c r="F23" s="164"/>
      <c r="G23" s="46"/>
      <c r="H23" s="47"/>
      <c r="I23" s="47"/>
      <c r="J23" s="47"/>
      <c r="K23" s="47"/>
      <c r="L23" s="47"/>
    </row>
    <row r="24" spans="1:49" s="48" customFormat="1" ht="15" customHeight="1" x14ac:dyDescent="0.25">
      <c r="A24"/>
      <c r="B24" s="148" t="s">
        <v>20</v>
      </c>
      <c r="C24" s="149"/>
      <c r="D24" s="149"/>
      <c r="E24" s="149"/>
      <c r="F24" s="149"/>
      <c r="G24" s="34">
        <v>1243.42</v>
      </c>
      <c r="H24" s="96">
        <v>24629.64</v>
      </c>
      <c r="I24" s="21"/>
      <c r="J24" s="96">
        <v>2830.49</v>
      </c>
      <c r="K24" s="21">
        <f>J24/G24*100</f>
        <v>227.63748371427189</v>
      </c>
      <c r="L24" s="2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8" customFormat="1" ht="15" customHeight="1" x14ac:dyDescent="0.25">
      <c r="A25"/>
      <c r="B25" s="148" t="s">
        <v>65</v>
      </c>
      <c r="C25" s="149"/>
      <c r="D25" s="149"/>
      <c r="E25" s="149"/>
      <c r="F25" s="149"/>
      <c r="G25" s="34">
        <v>21958.41</v>
      </c>
      <c r="H25" s="96"/>
      <c r="I25" s="96">
        <v>-27460.13</v>
      </c>
      <c r="J25" s="21"/>
      <c r="K25" s="21"/>
      <c r="L25" s="2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7" customFormat="1" x14ac:dyDescent="0.25">
      <c r="A26" s="55"/>
      <c r="B26" s="162" t="s">
        <v>67</v>
      </c>
      <c r="C26" s="163"/>
      <c r="D26" s="163"/>
      <c r="E26" s="163"/>
      <c r="F26" s="164"/>
      <c r="G26" s="46"/>
      <c r="H26" s="56"/>
      <c r="I26" s="56"/>
      <c r="J26" s="56"/>
      <c r="K26" s="56"/>
      <c r="L26" s="56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</row>
    <row r="27" spans="1:49" ht="15.75" x14ac:dyDescent="0.25">
      <c r="B27" s="155" t="s">
        <v>68</v>
      </c>
      <c r="C27" s="155"/>
      <c r="D27" s="155"/>
      <c r="E27" s="155"/>
      <c r="F27" s="155"/>
      <c r="G27" s="49"/>
      <c r="H27" s="50"/>
      <c r="I27" s="50"/>
      <c r="J27" s="50"/>
      <c r="K27" s="50"/>
      <c r="L27" s="50"/>
    </row>
    <row r="29" spans="1:49" x14ac:dyDescent="0.25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</row>
    <row r="30" spans="1:49" x14ac:dyDescent="0.25">
      <c r="B30" s="143" t="s">
        <v>69</v>
      </c>
      <c r="C30" s="143"/>
      <c r="D30" s="143"/>
      <c r="E30" s="143"/>
      <c r="F30" s="143"/>
      <c r="G30" s="143"/>
      <c r="H30" s="143"/>
      <c r="I30" s="143"/>
      <c r="J30" s="143"/>
      <c r="K30" s="143"/>
      <c r="L30" s="143"/>
    </row>
    <row r="31" spans="1:49" ht="15" customHeight="1" x14ac:dyDescent="0.25">
      <c r="B31" s="143" t="s">
        <v>70</v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</row>
    <row r="32" spans="1:49" ht="15" customHeight="1" x14ac:dyDescent="0.25">
      <c r="B32" s="143" t="s">
        <v>61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</row>
    <row r="33" spans="2:12" ht="36.75" customHeight="1" x14ac:dyDescent="0.25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</row>
    <row r="34" spans="2:12" ht="15" customHeight="1" x14ac:dyDescent="0.25">
      <c r="B34" s="144" t="s">
        <v>71</v>
      </c>
      <c r="C34" s="144"/>
      <c r="D34" s="144"/>
      <c r="E34" s="144"/>
      <c r="F34" s="144"/>
      <c r="G34" s="144"/>
      <c r="H34" s="144"/>
      <c r="I34" s="144"/>
      <c r="J34" s="144"/>
      <c r="K34" s="144"/>
      <c r="L34" s="144"/>
    </row>
    <row r="35" spans="2:12" x14ac:dyDescent="0.25"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B2:L149"/>
  <sheetViews>
    <sheetView topLeftCell="A18" zoomScale="90" zoomScaleNormal="90" workbookViewId="0">
      <selection activeCell="J28" sqref="J2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6" customWidth="1"/>
    <col min="7" max="10" width="25.28515625" customWidth="1"/>
    <col min="11" max="12" width="15.7109375" customWidth="1"/>
  </cols>
  <sheetData>
    <row r="2" spans="2:12" ht="18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5.75" customHeight="1" x14ac:dyDescent="0.25">
      <c r="B3" s="142" t="s">
        <v>14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2:12" ht="18" x14ac:dyDescent="0.25">
      <c r="B4" s="3"/>
      <c r="C4" s="3"/>
      <c r="D4" s="3"/>
      <c r="E4" s="3"/>
      <c r="F4" s="3"/>
      <c r="G4" s="3"/>
      <c r="H4" s="3"/>
      <c r="I4" s="3"/>
      <c r="J4" s="4"/>
      <c r="K4" s="4"/>
      <c r="L4" s="4"/>
    </row>
    <row r="5" spans="2:12" ht="15.75" customHeight="1" x14ac:dyDescent="0.25">
      <c r="B5" s="142" t="s">
        <v>58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15.75" customHeight="1" x14ac:dyDescent="0.25">
      <c r="B7" s="142" t="s">
        <v>41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</row>
    <row r="8" spans="2:12" ht="15.75" customHeight="1" x14ac:dyDescent="0.25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2:12" ht="15.7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</row>
    <row r="10" spans="2:12" ht="18" x14ac:dyDescent="0.25">
      <c r="B10" s="3"/>
      <c r="C10" s="3"/>
      <c r="D10" s="3"/>
      <c r="E10" s="3"/>
      <c r="F10" s="3"/>
      <c r="G10" s="3"/>
      <c r="H10" s="3"/>
      <c r="I10" s="3"/>
      <c r="J10" s="4"/>
      <c r="K10" s="4"/>
      <c r="L10" s="4"/>
    </row>
    <row r="11" spans="2:12" ht="45" customHeight="1" x14ac:dyDescent="0.25">
      <c r="B11" s="168" t="s">
        <v>8</v>
      </c>
      <c r="C11" s="169"/>
      <c r="D11" s="169"/>
      <c r="E11" s="169"/>
      <c r="F11" s="170"/>
      <c r="G11" s="47" t="s">
        <v>26</v>
      </c>
      <c r="H11" s="47" t="s">
        <v>55</v>
      </c>
      <c r="I11" s="47" t="s">
        <v>52</v>
      </c>
      <c r="J11" s="47" t="s">
        <v>27</v>
      </c>
      <c r="K11" s="47" t="s">
        <v>28</v>
      </c>
      <c r="L11" s="47" t="s">
        <v>53</v>
      </c>
    </row>
    <row r="12" spans="2:12" x14ac:dyDescent="0.25">
      <c r="B12" s="165">
        <v>1</v>
      </c>
      <c r="C12" s="166"/>
      <c r="D12" s="166"/>
      <c r="E12" s="166"/>
      <c r="F12" s="167"/>
      <c r="G12" s="51">
        <v>2</v>
      </c>
      <c r="H12" s="51">
        <v>3</v>
      </c>
      <c r="I12" s="51">
        <v>4</v>
      </c>
      <c r="J12" s="51">
        <v>5</v>
      </c>
      <c r="K12" s="51" t="s">
        <v>39</v>
      </c>
      <c r="L12" s="51" t="s">
        <v>40</v>
      </c>
    </row>
    <row r="13" spans="2:12" x14ac:dyDescent="0.25">
      <c r="B13" s="10"/>
      <c r="C13" s="10"/>
      <c r="D13" s="10"/>
      <c r="E13" s="10"/>
      <c r="F13" s="10" t="s">
        <v>51</v>
      </c>
      <c r="G13" s="89"/>
      <c r="H13" s="89"/>
      <c r="I13" s="89"/>
      <c r="J13" s="90"/>
      <c r="K13" s="90"/>
      <c r="L13" s="90"/>
    </row>
    <row r="14" spans="2:12" x14ac:dyDescent="0.25">
      <c r="B14" s="10">
        <v>6</v>
      </c>
      <c r="C14" s="10"/>
      <c r="D14" s="10"/>
      <c r="E14" s="10"/>
      <c r="F14" s="10" t="s">
        <v>3</v>
      </c>
      <c r="G14" s="91">
        <f>G15+G19</f>
        <v>4115201.63</v>
      </c>
      <c r="H14" s="91">
        <f t="shared" ref="H14:J14" si="0">H15+H19</f>
        <v>85481561</v>
      </c>
      <c r="I14" s="91">
        <f t="shared" si="0"/>
        <v>85481561</v>
      </c>
      <c r="J14" s="91">
        <f t="shared" si="0"/>
        <v>20303221.170000002</v>
      </c>
      <c r="K14" s="90"/>
      <c r="L14" s="90"/>
    </row>
    <row r="15" spans="2:12" ht="25.5" x14ac:dyDescent="0.25">
      <c r="B15" s="10"/>
      <c r="C15" s="14">
        <v>63</v>
      </c>
      <c r="D15" s="14"/>
      <c r="E15" s="14"/>
      <c r="F15" s="14" t="s">
        <v>18</v>
      </c>
      <c r="G15" s="89">
        <v>1180508.94</v>
      </c>
      <c r="H15" s="89">
        <v>63619551</v>
      </c>
      <c r="I15" s="89">
        <v>63619551</v>
      </c>
      <c r="J15" s="90">
        <v>15731960.92</v>
      </c>
      <c r="K15" s="90">
        <v>1332.64</v>
      </c>
      <c r="L15" s="90">
        <v>24.73</v>
      </c>
    </row>
    <row r="16" spans="2:12" x14ac:dyDescent="0.25">
      <c r="B16" s="11"/>
      <c r="C16" s="11"/>
      <c r="D16" s="11">
        <v>632</v>
      </c>
      <c r="E16" s="11"/>
      <c r="F16" s="11" t="s">
        <v>236</v>
      </c>
      <c r="G16" s="89">
        <v>1180508.94</v>
      </c>
      <c r="H16" s="89"/>
      <c r="I16" s="89"/>
      <c r="J16" s="90">
        <v>15731960.92</v>
      </c>
      <c r="K16" s="90">
        <v>1332.64</v>
      </c>
      <c r="L16" s="90"/>
    </row>
    <row r="17" spans="2:12" x14ac:dyDescent="0.25">
      <c r="B17" s="11"/>
      <c r="C17" s="11"/>
      <c r="D17" s="11"/>
      <c r="E17" s="11">
        <v>6323</v>
      </c>
      <c r="F17" s="11" t="s">
        <v>237</v>
      </c>
      <c r="G17" s="89">
        <v>1180508.94</v>
      </c>
      <c r="H17" s="89"/>
      <c r="I17" s="89"/>
      <c r="J17" s="90">
        <v>3608713.49</v>
      </c>
      <c r="K17" s="90">
        <v>305.69</v>
      </c>
      <c r="L17" s="90"/>
    </row>
    <row r="18" spans="2:12" x14ac:dyDescent="0.25">
      <c r="B18" s="11"/>
      <c r="C18" s="11"/>
      <c r="D18" s="12"/>
      <c r="E18" s="12">
        <v>6324</v>
      </c>
      <c r="F18" s="11" t="s">
        <v>238</v>
      </c>
      <c r="G18" s="89"/>
      <c r="H18" s="89"/>
      <c r="I18" s="89"/>
      <c r="J18" s="90">
        <v>12123247.43</v>
      </c>
      <c r="K18" s="90"/>
      <c r="L18" s="90"/>
    </row>
    <row r="19" spans="2:12" x14ac:dyDescent="0.25">
      <c r="B19" s="11"/>
      <c r="C19" s="11">
        <v>67</v>
      </c>
      <c r="D19" s="12"/>
      <c r="E19" s="12"/>
      <c r="F19" s="14" t="s">
        <v>239</v>
      </c>
      <c r="G19" s="89">
        <v>2934692.69</v>
      </c>
      <c r="H19" s="89">
        <v>21862010</v>
      </c>
      <c r="I19" s="89">
        <v>21862010</v>
      </c>
      <c r="J19" s="90">
        <v>4571260.25</v>
      </c>
      <c r="K19" s="90">
        <v>155.77000000000001</v>
      </c>
      <c r="L19" s="90">
        <v>20.91</v>
      </c>
    </row>
    <row r="20" spans="2:12" x14ac:dyDescent="0.25">
      <c r="B20" s="11"/>
      <c r="C20" s="19"/>
      <c r="D20" s="12">
        <v>671</v>
      </c>
      <c r="E20" s="12"/>
      <c r="F20" s="14" t="s">
        <v>239</v>
      </c>
      <c r="G20" s="89">
        <v>2934692.69</v>
      </c>
      <c r="H20" s="89">
        <v>21862010</v>
      </c>
      <c r="I20" s="89">
        <v>21862010</v>
      </c>
      <c r="J20" s="90">
        <v>4571260.25</v>
      </c>
      <c r="K20" s="90">
        <v>155.77000000000001</v>
      </c>
      <c r="L20" s="90">
        <v>20.91</v>
      </c>
    </row>
    <row r="21" spans="2:12" x14ac:dyDescent="0.25">
      <c r="B21" s="11"/>
      <c r="C21" s="19"/>
      <c r="D21" s="12"/>
      <c r="E21" s="12">
        <v>6711</v>
      </c>
      <c r="F21" s="14" t="s">
        <v>240</v>
      </c>
      <c r="G21" s="89">
        <v>2934647.17</v>
      </c>
      <c r="H21" s="89"/>
      <c r="I21" s="89"/>
      <c r="J21" s="90">
        <v>3664373.17</v>
      </c>
      <c r="K21" s="90">
        <v>124.87</v>
      </c>
      <c r="L21" s="90"/>
    </row>
    <row r="22" spans="2:12" x14ac:dyDescent="0.25">
      <c r="B22" s="11"/>
      <c r="C22" s="11"/>
      <c r="D22" s="12"/>
      <c r="E22" s="12">
        <v>6712</v>
      </c>
      <c r="F22" s="14" t="s">
        <v>240</v>
      </c>
      <c r="G22" s="89">
        <v>45.52</v>
      </c>
      <c r="H22" s="89"/>
      <c r="I22" s="89"/>
      <c r="J22" s="90">
        <v>906887.08</v>
      </c>
      <c r="K22" s="90">
        <v>1992282.69</v>
      </c>
      <c r="L22" s="90"/>
    </row>
    <row r="23" spans="2:12" x14ac:dyDescent="0.25">
      <c r="G23" s="92"/>
      <c r="H23" s="92"/>
      <c r="I23" s="92"/>
      <c r="J23" s="92"/>
      <c r="K23" s="92"/>
      <c r="L23" s="92"/>
    </row>
    <row r="24" spans="2:12" ht="18" x14ac:dyDescent="0.25">
      <c r="B24" s="3"/>
      <c r="C24" s="3"/>
      <c r="D24" s="3"/>
      <c r="E24" s="3"/>
      <c r="F24" s="3"/>
      <c r="G24" s="3"/>
      <c r="H24" s="3"/>
      <c r="I24" s="3"/>
      <c r="J24" s="4"/>
      <c r="K24" s="4"/>
      <c r="L24" s="4"/>
    </row>
    <row r="25" spans="2:12" ht="36.75" customHeight="1" x14ac:dyDescent="0.25">
      <c r="B25" s="168" t="s">
        <v>8</v>
      </c>
      <c r="C25" s="169"/>
      <c r="D25" s="169"/>
      <c r="E25" s="169"/>
      <c r="F25" s="170"/>
      <c r="G25" s="47" t="s">
        <v>26</v>
      </c>
      <c r="H25" s="47" t="s">
        <v>55</v>
      </c>
      <c r="I25" s="47" t="s">
        <v>52</v>
      </c>
      <c r="J25" s="47" t="s">
        <v>27</v>
      </c>
      <c r="K25" s="47" t="s">
        <v>28</v>
      </c>
      <c r="L25" s="47" t="s">
        <v>53</v>
      </c>
    </row>
    <row r="26" spans="2:12" x14ac:dyDescent="0.25">
      <c r="B26" s="165">
        <v>1</v>
      </c>
      <c r="C26" s="166"/>
      <c r="D26" s="166"/>
      <c r="E26" s="166"/>
      <c r="F26" s="167"/>
      <c r="G26" s="51">
        <v>2</v>
      </c>
      <c r="H26" s="51">
        <v>3</v>
      </c>
      <c r="I26" s="51">
        <v>4</v>
      </c>
      <c r="J26" s="51">
        <v>5</v>
      </c>
      <c r="K26" s="51" t="s">
        <v>39</v>
      </c>
      <c r="L26" s="51" t="s">
        <v>40</v>
      </c>
    </row>
    <row r="27" spans="2:12" x14ac:dyDescent="0.25">
      <c r="B27" s="10"/>
      <c r="C27" s="10"/>
      <c r="D27" s="10"/>
      <c r="E27" s="10"/>
      <c r="F27" s="10" t="s">
        <v>50</v>
      </c>
      <c r="G27" s="89">
        <v>4116445.09</v>
      </c>
      <c r="H27" s="89">
        <v>85506191</v>
      </c>
      <c r="I27" s="89">
        <v>85506161</v>
      </c>
      <c r="J27" s="90">
        <v>20300390.68</v>
      </c>
      <c r="K27" s="90">
        <v>493.15</v>
      </c>
      <c r="L27" s="90">
        <v>23.74</v>
      </c>
    </row>
    <row r="28" spans="2:12" x14ac:dyDescent="0.25">
      <c r="B28" s="10">
        <v>3</v>
      </c>
      <c r="C28" s="10"/>
      <c r="D28" s="10"/>
      <c r="E28" s="10"/>
      <c r="F28" s="10" t="s">
        <v>4</v>
      </c>
      <c r="G28" s="89">
        <v>4116399.57</v>
      </c>
      <c r="H28" s="89">
        <v>41658304</v>
      </c>
      <c r="I28" s="89">
        <v>41658304</v>
      </c>
      <c r="J28" s="90">
        <v>7270256.1699999999</v>
      </c>
      <c r="K28" s="90">
        <v>176.62</v>
      </c>
      <c r="L28" s="90">
        <v>17.45</v>
      </c>
    </row>
    <row r="29" spans="2:12" x14ac:dyDescent="0.25">
      <c r="B29" s="10"/>
      <c r="C29" s="14">
        <v>31</v>
      </c>
      <c r="D29" s="14"/>
      <c r="E29" s="14"/>
      <c r="F29" s="14" t="s">
        <v>5</v>
      </c>
      <c r="G29" s="89">
        <v>1038750.93</v>
      </c>
      <c r="H29" s="89">
        <v>3363782</v>
      </c>
      <c r="I29" s="89">
        <v>3363782</v>
      </c>
      <c r="J29" s="90">
        <v>1151912.29</v>
      </c>
      <c r="K29" s="90">
        <v>110.89</v>
      </c>
      <c r="L29" s="90">
        <v>34.24</v>
      </c>
    </row>
    <row r="30" spans="2:12" x14ac:dyDescent="0.25">
      <c r="B30" s="11"/>
      <c r="C30" s="11"/>
      <c r="D30" s="11">
        <v>311</v>
      </c>
      <c r="E30" s="11"/>
      <c r="F30" s="11" t="s">
        <v>35</v>
      </c>
      <c r="G30" s="89">
        <v>877576.62</v>
      </c>
      <c r="H30" s="89"/>
      <c r="I30" s="89"/>
      <c r="J30" s="90">
        <v>963776.92</v>
      </c>
      <c r="K30" s="90">
        <v>109.85</v>
      </c>
      <c r="L30" s="90"/>
    </row>
    <row r="31" spans="2:12" x14ac:dyDescent="0.25">
      <c r="B31" s="11"/>
      <c r="C31" s="11"/>
      <c r="D31" s="11"/>
      <c r="E31" s="11">
        <v>3111</v>
      </c>
      <c r="F31" s="11" t="s">
        <v>36</v>
      </c>
      <c r="G31" s="89">
        <v>873889.8</v>
      </c>
      <c r="H31" s="89"/>
      <c r="I31" s="89"/>
      <c r="J31" s="90">
        <v>954824.16</v>
      </c>
      <c r="K31" s="90">
        <v>109.26</v>
      </c>
      <c r="L31" s="90"/>
    </row>
    <row r="32" spans="2:12" x14ac:dyDescent="0.25">
      <c r="B32" s="11"/>
      <c r="C32" s="11"/>
      <c r="D32" s="11"/>
      <c r="E32" s="11">
        <v>3113</v>
      </c>
      <c r="F32" s="11" t="s">
        <v>251</v>
      </c>
      <c r="G32" s="89">
        <v>3686.82</v>
      </c>
      <c r="H32" s="89"/>
      <c r="I32" s="89"/>
      <c r="J32" s="90">
        <v>8952.76</v>
      </c>
      <c r="K32" s="90">
        <v>242.83</v>
      </c>
      <c r="L32" s="90"/>
    </row>
    <row r="33" spans="2:12" x14ac:dyDescent="0.25">
      <c r="B33" s="11"/>
      <c r="C33" s="11"/>
      <c r="D33" s="11">
        <v>312</v>
      </c>
      <c r="E33" s="11"/>
      <c r="F33" s="11" t="s">
        <v>137</v>
      </c>
      <c r="G33" s="89">
        <v>16374.18</v>
      </c>
      <c r="H33" s="89"/>
      <c r="I33" s="89"/>
      <c r="J33" s="90">
        <v>29112.25</v>
      </c>
      <c r="K33" s="90">
        <v>177.79</v>
      </c>
      <c r="L33" s="90"/>
    </row>
    <row r="34" spans="2:12" x14ac:dyDescent="0.25">
      <c r="B34" s="11"/>
      <c r="C34" s="11"/>
      <c r="D34" s="11"/>
      <c r="E34" s="11">
        <v>3121</v>
      </c>
      <c r="F34" s="11" t="s">
        <v>137</v>
      </c>
      <c r="G34" s="89">
        <v>16374.18</v>
      </c>
      <c r="H34" s="89"/>
      <c r="I34" s="89"/>
      <c r="J34" s="90">
        <v>29112.25</v>
      </c>
      <c r="K34" s="90">
        <v>177.79</v>
      </c>
      <c r="L34" s="90"/>
    </row>
    <row r="35" spans="2:12" x14ac:dyDescent="0.25">
      <c r="B35" s="11"/>
      <c r="C35" s="11"/>
      <c r="D35" s="11">
        <v>313</v>
      </c>
      <c r="E35" s="11"/>
      <c r="F35" s="11" t="s">
        <v>241</v>
      </c>
      <c r="G35" s="89">
        <v>144800.13</v>
      </c>
      <c r="H35" s="89"/>
      <c r="I35" s="89"/>
      <c r="J35" s="90">
        <v>159023.12</v>
      </c>
      <c r="K35" s="90">
        <v>109.82</v>
      </c>
      <c r="L35" s="90"/>
    </row>
    <row r="36" spans="2:12" x14ac:dyDescent="0.25">
      <c r="B36" s="11"/>
      <c r="C36" s="11"/>
      <c r="D36" s="11"/>
      <c r="E36" s="11">
        <v>3132</v>
      </c>
      <c r="F36" s="11" t="s">
        <v>139</v>
      </c>
      <c r="G36" s="89">
        <v>14800.13</v>
      </c>
      <c r="H36" s="89"/>
      <c r="I36" s="89"/>
      <c r="J36" s="90">
        <v>159023.13</v>
      </c>
      <c r="K36" s="90">
        <v>109.82</v>
      </c>
      <c r="L36" s="90"/>
    </row>
    <row r="37" spans="2:12" x14ac:dyDescent="0.25">
      <c r="B37" s="11"/>
      <c r="C37" s="11">
        <v>32</v>
      </c>
      <c r="D37" s="12"/>
      <c r="E37" s="12"/>
      <c r="F37" s="11" t="s">
        <v>15</v>
      </c>
      <c r="G37" s="89">
        <v>2231611.37</v>
      </c>
      <c r="H37" s="89">
        <v>33898053</v>
      </c>
      <c r="I37" s="89">
        <v>33898053</v>
      </c>
      <c r="J37" s="90">
        <v>6040494.5700000003</v>
      </c>
      <c r="K37" s="90">
        <v>270.68</v>
      </c>
      <c r="L37" s="90">
        <v>17.82</v>
      </c>
    </row>
    <row r="38" spans="2:12" x14ac:dyDescent="0.25">
      <c r="B38" s="11"/>
      <c r="C38" s="11"/>
      <c r="D38" s="11">
        <v>321</v>
      </c>
      <c r="E38" s="11"/>
      <c r="F38" s="11" t="s">
        <v>37</v>
      </c>
      <c r="G38" s="89">
        <v>32212.71</v>
      </c>
      <c r="H38" s="89"/>
      <c r="I38" s="89"/>
      <c r="J38" s="90">
        <v>58487.96</v>
      </c>
      <c r="K38" s="90">
        <v>181.57</v>
      </c>
      <c r="L38" s="90"/>
    </row>
    <row r="39" spans="2:12" x14ac:dyDescent="0.25">
      <c r="B39" s="11"/>
      <c r="C39" s="19"/>
      <c r="D39" s="11"/>
      <c r="E39" s="11">
        <v>3211</v>
      </c>
      <c r="F39" s="29" t="s">
        <v>38</v>
      </c>
      <c r="G39" s="89">
        <v>12319.07</v>
      </c>
      <c r="H39" s="89"/>
      <c r="I39" s="89"/>
      <c r="J39" s="90">
        <v>31855.7</v>
      </c>
      <c r="K39" s="90">
        <v>258.58999999999997</v>
      </c>
      <c r="L39" s="90"/>
    </row>
    <row r="40" spans="2:12" x14ac:dyDescent="0.25">
      <c r="B40" s="11"/>
      <c r="C40" s="19"/>
      <c r="D40" s="12"/>
      <c r="E40" s="12">
        <v>3212</v>
      </c>
      <c r="F40" s="11" t="s">
        <v>252</v>
      </c>
      <c r="G40" s="89">
        <v>17105.150000000001</v>
      </c>
      <c r="H40" s="89"/>
      <c r="I40" s="89"/>
      <c r="J40" s="90">
        <v>20929.169999999998</v>
      </c>
      <c r="K40" s="90">
        <v>122.36</v>
      </c>
      <c r="L40" s="90"/>
    </row>
    <row r="41" spans="2:12" x14ac:dyDescent="0.25">
      <c r="B41" s="11"/>
      <c r="C41" s="19"/>
      <c r="D41" s="12"/>
      <c r="E41" s="12">
        <v>3213</v>
      </c>
      <c r="F41" s="11" t="s">
        <v>144</v>
      </c>
      <c r="G41" s="89">
        <v>2788.49</v>
      </c>
      <c r="H41" s="89"/>
      <c r="I41" s="89"/>
      <c r="J41" s="90">
        <v>5703.09</v>
      </c>
      <c r="K41" s="90">
        <v>204.52</v>
      </c>
      <c r="L41" s="90"/>
    </row>
    <row r="42" spans="2:12" x14ac:dyDescent="0.25">
      <c r="B42" s="11"/>
      <c r="C42" s="19"/>
      <c r="D42" s="12">
        <v>322</v>
      </c>
      <c r="E42" s="12"/>
      <c r="F42" s="11" t="s">
        <v>242</v>
      </c>
      <c r="G42" s="89">
        <v>19902.88</v>
      </c>
      <c r="H42" s="89"/>
      <c r="I42" s="89"/>
      <c r="J42" s="90">
        <v>18440.21</v>
      </c>
      <c r="K42" s="90">
        <v>92.65</v>
      </c>
      <c r="L42" s="90"/>
    </row>
    <row r="43" spans="2:12" x14ac:dyDescent="0.25">
      <c r="B43" s="11"/>
      <c r="C43" s="19"/>
      <c r="D43" s="12"/>
      <c r="E43" s="12">
        <v>3221</v>
      </c>
      <c r="F43" s="11" t="s">
        <v>146</v>
      </c>
      <c r="G43" s="89">
        <v>5323.81</v>
      </c>
      <c r="H43" s="89"/>
      <c r="I43" s="89"/>
      <c r="J43" s="90">
        <v>4839.49</v>
      </c>
      <c r="K43" s="90">
        <v>90.9</v>
      </c>
      <c r="L43" s="90"/>
    </row>
    <row r="44" spans="2:12" x14ac:dyDescent="0.25">
      <c r="B44" s="11"/>
      <c r="C44" s="19"/>
      <c r="D44" s="12"/>
      <c r="E44" s="12">
        <v>3223</v>
      </c>
      <c r="F44" s="11" t="s">
        <v>148</v>
      </c>
      <c r="G44" s="89">
        <v>14479.53</v>
      </c>
      <c r="H44" s="89"/>
      <c r="I44" s="89"/>
      <c r="J44" s="90">
        <v>13552.81</v>
      </c>
      <c r="K44" s="90">
        <v>93.6</v>
      </c>
      <c r="L44" s="90"/>
    </row>
    <row r="45" spans="2:12" x14ac:dyDescent="0.25">
      <c r="B45" s="11"/>
      <c r="C45" s="11"/>
      <c r="D45" s="12"/>
      <c r="E45" s="12">
        <v>3225</v>
      </c>
      <c r="F45" s="11" t="s">
        <v>150</v>
      </c>
      <c r="G45" s="89">
        <v>99.54</v>
      </c>
      <c r="H45" s="89"/>
      <c r="I45" s="89"/>
      <c r="J45" s="90">
        <v>47.91</v>
      </c>
      <c r="K45" s="90">
        <v>48.13</v>
      </c>
      <c r="L45" s="90"/>
    </row>
    <row r="46" spans="2:12" x14ac:dyDescent="0.25">
      <c r="B46" s="11"/>
      <c r="C46" s="11"/>
      <c r="D46" s="12">
        <v>323</v>
      </c>
      <c r="E46" s="12"/>
      <c r="F46" s="11" t="s">
        <v>243</v>
      </c>
      <c r="G46" s="89">
        <v>2176686.15</v>
      </c>
      <c r="H46" s="89"/>
      <c r="I46" s="89"/>
      <c r="J46" s="90">
        <v>5954638.4800000004</v>
      </c>
      <c r="K46" s="90">
        <v>273.56</v>
      </c>
      <c r="L46" s="90"/>
    </row>
    <row r="47" spans="2:12" x14ac:dyDescent="0.25">
      <c r="B47" s="11"/>
      <c r="C47" s="11"/>
      <c r="D47" s="12"/>
      <c r="E47" s="12">
        <v>3231</v>
      </c>
      <c r="F47" s="11" t="s">
        <v>125</v>
      </c>
      <c r="G47" s="89">
        <v>200333.39</v>
      </c>
      <c r="H47" s="89"/>
      <c r="I47" s="89"/>
      <c r="J47" s="90">
        <v>224833.3</v>
      </c>
      <c r="K47" s="90">
        <v>112.23</v>
      </c>
      <c r="L47" s="90"/>
    </row>
    <row r="48" spans="2:12" x14ac:dyDescent="0.25">
      <c r="B48" s="11"/>
      <c r="C48" s="11"/>
      <c r="D48" s="12"/>
      <c r="E48" s="12">
        <v>3232</v>
      </c>
      <c r="F48" s="95" t="s">
        <v>152</v>
      </c>
      <c r="G48" s="89">
        <v>7358.32</v>
      </c>
      <c r="H48" s="89"/>
      <c r="I48" s="89"/>
      <c r="J48" s="90">
        <v>3278.62</v>
      </c>
      <c r="K48" s="90">
        <v>44.56</v>
      </c>
      <c r="L48" s="90"/>
    </row>
    <row r="49" spans="2:12" x14ac:dyDescent="0.25">
      <c r="B49" s="11"/>
      <c r="C49" s="11"/>
      <c r="D49" s="12"/>
      <c r="E49" s="12">
        <v>3233</v>
      </c>
      <c r="F49" s="11" t="s">
        <v>253</v>
      </c>
      <c r="G49" s="89">
        <v>201124.08</v>
      </c>
      <c r="H49" s="89"/>
      <c r="I49" s="89"/>
      <c r="J49" s="90">
        <v>127544.09</v>
      </c>
      <c r="K49" s="90">
        <v>63.42</v>
      </c>
      <c r="L49" s="90"/>
    </row>
    <row r="50" spans="2:12" x14ac:dyDescent="0.25">
      <c r="B50" s="11"/>
      <c r="C50" s="11"/>
      <c r="D50" s="12"/>
      <c r="E50" s="12">
        <v>3234</v>
      </c>
      <c r="F50" s="11" t="s">
        <v>156</v>
      </c>
      <c r="G50" s="89">
        <v>840.63</v>
      </c>
      <c r="H50" s="89"/>
      <c r="I50" s="89"/>
      <c r="J50" s="90">
        <v>1000.43</v>
      </c>
      <c r="K50" s="90">
        <v>119.01</v>
      </c>
      <c r="L50" s="90"/>
    </row>
    <row r="51" spans="2:12" x14ac:dyDescent="0.25">
      <c r="B51" s="11"/>
      <c r="C51" s="11"/>
      <c r="D51" s="12"/>
      <c r="E51" s="12">
        <v>3235</v>
      </c>
      <c r="F51" s="11" t="s">
        <v>158</v>
      </c>
      <c r="G51" s="89">
        <v>13674.64</v>
      </c>
      <c r="H51" s="89"/>
      <c r="I51" s="89"/>
      <c r="J51" s="90">
        <v>43570.49</v>
      </c>
      <c r="K51" s="90">
        <v>318.62</v>
      </c>
      <c r="L51" s="90"/>
    </row>
    <row r="52" spans="2:12" x14ac:dyDescent="0.25">
      <c r="B52" s="11"/>
      <c r="C52" s="11"/>
      <c r="D52" s="12"/>
      <c r="E52" s="12">
        <v>3236</v>
      </c>
      <c r="F52" s="11" t="s">
        <v>254</v>
      </c>
      <c r="G52" s="89">
        <v>1264.8399999999999</v>
      </c>
      <c r="H52" s="89"/>
      <c r="I52" s="89"/>
      <c r="J52" s="90">
        <v>172.91</v>
      </c>
      <c r="K52" s="90">
        <v>13.67</v>
      </c>
      <c r="L52" s="90"/>
    </row>
    <row r="53" spans="2:12" x14ac:dyDescent="0.25">
      <c r="B53" s="11"/>
      <c r="C53" s="11"/>
      <c r="D53" s="12"/>
      <c r="E53" s="12">
        <v>3237</v>
      </c>
      <c r="F53" s="11" t="s">
        <v>162</v>
      </c>
      <c r="G53" s="89">
        <v>814896.69</v>
      </c>
      <c r="H53" s="89"/>
      <c r="I53" s="89"/>
      <c r="J53" s="90">
        <v>2915736.52</v>
      </c>
      <c r="K53" s="90">
        <v>357.8</v>
      </c>
      <c r="L53" s="90"/>
    </row>
    <row r="54" spans="2:12" x14ac:dyDescent="0.25">
      <c r="B54" s="11"/>
      <c r="C54" s="11"/>
      <c r="D54" s="12"/>
      <c r="E54" s="12">
        <v>3238</v>
      </c>
      <c r="F54" s="11" t="s">
        <v>129</v>
      </c>
      <c r="G54" s="89">
        <v>930269.23</v>
      </c>
      <c r="H54" s="89"/>
      <c r="I54" s="89"/>
      <c r="J54" s="90">
        <v>2628666.33</v>
      </c>
      <c r="K54" s="90">
        <v>282.57</v>
      </c>
      <c r="L54" s="90"/>
    </row>
    <row r="55" spans="2:12" x14ac:dyDescent="0.25">
      <c r="B55" s="11"/>
      <c r="C55" s="11"/>
      <c r="D55" s="12"/>
      <c r="E55" s="12">
        <v>3239</v>
      </c>
      <c r="F55" s="11" t="s">
        <v>164</v>
      </c>
      <c r="G55" s="89">
        <v>6924.33</v>
      </c>
      <c r="H55" s="89"/>
      <c r="I55" s="89"/>
      <c r="J55" s="90">
        <v>9835.7900000000009</v>
      </c>
      <c r="K55" s="90">
        <v>142.05000000000001</v>
      </c>
      <c r="L55" s="90"/>
    </row>
    <row r="56" spans="2:12" x14ac:dyDescent="0.25">
      <c r="B56" s="11"/>
      <c r="C56" s="11"/>
      <c r="D56" s="12">
        <v>329</v>
      </c>
      <c r="E56" s="12"/>
      <c r="F56" s="11" t="s">
        <v>172</v>
      </c>
      <c r="G56" s="89">
        <v>2809.63</v>
      </c>
      <c r="H56" s="89"/>
      <c r="I56" s="89"/>
      <c r="J56" s="90">
        <v>8927.92</v>
      </c>
      <c r="K56" s="90">
        <v>317.76</v>
      </c>
      <c r="L56" s="90"/>
    </row>
    <row r="57" spans="2:12" x14ac:dyDescent="0.25">
      <c r="B57" s="11"/>
      <c r="C57" s="11"/>
      <c r="D57" s="12"/>
      <c r="E57" s="12">
        <v>3293</v>
      </c>
      <c r="F57" s="11" t="s">
        <v>166</v>
      </c>
      <c r="G57" s="89">
        <v>929.97</v>
      </c>
      <c r="H57" s="89"/>
      <c r="I57" s="89"/>
      <c r="J57" s="90">
        <v>4109.8599999999997</v>
      </c>
      <c r="K57" s="90">
        <v>441.93</v>
      </c>
      <c r="L57" s="90"/>
    </row>
    <row r="58" spans="2:12" x14ac:dyDescent="0.25">
      <c r="B58" s="11"/>
      <c r="C58" s="11"/>
      <c r="D58" s="12"/>
      <c r="E58" s="12">
        <v>3294</v>
      </c>
      <c r="F58" s="11" t="s">
        <v>168</v>
      </c>
      <c r="G58" s="89">
        <v>1006.35</v>
      </c>
      <c r="H58" s="89"/>
      <c r="I58" s="89"/>
      <c r="J58" s="90">
        <v>2106.67</v>
      </c>
      <c r="K58" s="90">
        <v>209.34</v>
      </c>
      <c r="L58" s="90"/>
    </row>
    <row r="59" spans="2:12" x14ac:dyDescent="0.25">
      <c r="B59" s="11"/>
      <c r="C59" s="11"/>
      <c r="D59" s="12"/>
      <c r="E59" s="12">
        <v>3295</v>
      </c>
      <c r="F59" s="11" t="s">
        <v>170</v>
      </c>
      <c r="G59" s="89">
        <v>740.59</v>
      </c>
      <c r="H59" s="89"/>
      <c r="I59" s="89"/>
      <c r="J59" s="90">
        <v>2561.9899999999998</v>
      </c>
      <c r="K59" s="90">
        <v>345.94</v>
      </c>
      <c r="L59" s="90"/>
    </row>
    <row r="60" spans="2:12" x14ac:dyDescent="0.25">
      <c r="B60" s="11"/>
      <c r="C60" s="11"/>
      <c r="D60" s="12"/>
      <c r="E60" s="12">
        <v>3299</v>
      </c>
      <c r="F60" s="11" t="s">
        <v>172</v>
      </c>
      <c r="G60" s="89">
        <v>132.72</v>
      </c>
      <c r="H60" s="89"/>
      <c r="I60" s="89"/>
      <c r="J60" s="90">
        <v>149.41</v>
      </c>
      <c r="K60" s="90">
        <v>112.57</v>
      </c>
      <c r="L60" s="90"/>
    </row>
    <row r="61" spans="2:12" x14ac:dyDescent="0.25">
      <c r="B61" s="11"/>
      <c r="C61" s="11">
        <v>34</v>
      </c>
      <c r="D61" s="12"/>
      <c r="E61" s="12"/>
      <c r="F61" s="11" t="s">
        <v>174</v>
      </c>
      <c r="G61" s="89">
        <v>2879.66</v>
      </c>
      <c r="H61" s="89">
        <v>5712</v>
      </c>
      <c r="I61" s="89">
        <v>5712</v>
      </c>
      <c r="J61" s="90">
        <v>4249.79</v>
      </c>
      <c r="K61" s="90">
        <v>147.58000000000001</v>
      </c>
      <c r="L61" s="90">
        <v>74.400000000000006</v>
      </c>
    </row>
    <row r="62" spans="2:12" x14ac:dyDescent="0.25">
      <c r="B62" s="11"/>
      <c r="C62" s="11"/>
      <c r="D62" s="12">
        <v>343</v>
      </c>
      <c r="E62" s="12"/>
      <c r="F62" s="11" t="s">
        <v>244</v>
      </c>
      <c r="G62" s="89">
        <v>2879.66</v>
      </c>
      <c r="H62" s="89"/>
      <c r="I62" s="89"/>
      <c r="J62" s="90">
        <v>4249.79</v>
      </c>
      <c r="K62" s="90">
        <v>147.58000000000001</v>
      </c>
      <c r="L62" s="90"/>
    </row>
    <row r="63" spans="2:12" x14ac:dyDescent="0.25">
      <c r="B63" s="11"/>
      <c r="C63" s="11"/>
      <c r="D63" s="12"/>
      <c r="E63" s="12">
        <v>3431</v>
      </c>
      <c r="F63" s="12" t="s">
        <v>245</v>
      </c>
      <c r="G63" s="89">
        <v>33.130000000000003</v>
      </c>
      <c r="H63" s="89"/>
      <c r="I63" s="89"/>
      <c r="J63" s="90"/>
      <c r="K63" s="90"/>
      <c r="L63" s="90"/>
    </row>
    <row r="64" spans="2:12" x14ac:dyDescent="0.25">
      <c r="B64" s="11"/>
      <c r="C64" s="11"/>
      <c r="D64" s="12"/>
      <c r="E64" s="12">
        <v>3433</v>
      </c>
      <c r="F64" s="12" t="s">
        <v>176</v>
      </c>
      <c r="G64" s="89">
        <v>2846.47</v>
      </c>
      <c r="H64" s="89"/>
      <c r="I64" s="89"/>
      <c r="J64" s="90">
        <v>4249.79</v>
      </c>
      <c r="K64" s="90">
        <v>149.30000000000001</v>
      </c>
      <c r="L64" s="90"/>
    </row>
    <row r="65" spans="2:12" x14ac:dyDescent="0.25">
      <c r="B65" s="11"/>
      <c r="C65" s="11">
        <v>35</v>
      </c>
      <c r="D65" s="12"/>
      <c r="E65" s="12"/>
      <c r="F65" s="12" t="s">
        <v>196</v>
      </c>
      <c r="G65" s="89">
        <v>737978.39</v>
      </c>
      <c r="H65" s="89">
        <v>2398433</v>
      </c>
      <c r="I65" s="89">
        <v>2398433</v>
      </c>
      <c r="J65" s="90">
        <v>69030.539999999994</v>
      </c>
      <c r="K65" s="90">
        <v>9.35</v>
      </c>
      <c r="L65" s="90">
        <v>2.88</v>
      </c>
    </row>
    <row r="66" spans="2:12" x14ac:dyDescent="0.25">
      <c r="B66" s="11"/>
      <c r="C66" s="11"/>
      <c r="D66" s="12">
        <v>353</v>
      </c>
      <c r="E66" s="12"/>
      <c r="F66" s="12" t="s">
        <v>255</v>
      </c>
      <c r="G66" s="89">
        <v>737978.39</v>
      </c>
      <c r="H66" s="89"/>
      <c r="I66" s="89"/>
      <c r="J66" s="90">
        <v>69030.539999999994</v>
      </c>
      <c r="K66" s="90">
        <v>9.35</v>
      </c>
      <c r="L66" s="90"/>
    </row>
    <row r="67" spans="2:12" x14ac:dyDescent="0.25">
      <c r="B67" s="11"/>
      <c r="C67" s="11"/>
      <c r="D67" s="12"/>
      <c r="E67" s="12">
        <v>3531</v>
      </c>
      <c r="F67" s="12" t="s">
        <v>255</v>
      </c>
      <c r="G67" s="89">
        <v>737978.39</v>
      </c>
      <c r="H67" s="89"/>
      <c r="I67" s="89"/>
      <c r="J67" s="90">
        <v>69030.539999999994</v>
      </c>
      <c r="K67" s="90">
        <v>9.35</v>
      </c>
      <c r="L67" s="90"/>
    </row>
    <row r="68" spans="2:12" x14ac:dyDescent="0.25">
      <c r="B68" s="11"/>
      <c r="C68" s="11">
        <v>36</v>
      </c>
      <c r="D68" s="12"/>
      <c r="E68" s="12"/>
      <c r="F68" s="12" t="s">
        <v>199</v>
      </c>
      <c r="G68" s="89">
        <v>105179.22</v>
      </c>
      <c r="H68" s="89">
        <v>1990524</v>
      </c>
      <c r="I68" s="89">
        <v>1990524</v>
      </c>
      <c r="J68" s="90">
        <v>4568.9799999999996</v>
      </c>
      <c r="K68" s="90">
        <v>4.34</v>
      </c>
      <c r="L68" s="90">
        <v>0.23</v>
      </c>
    </row>
    <row r="69" spans="2:12" x14ac:dyDescent="0.25">
      <c r="B69" s="11"/>
      <c r="C69" s="11"/>
      <c r="D69" s="12">
        <v>368</v>
      </c>
      <c r="E69" s="12"/>
      <c r="F69" s="12" t="s">
        <v>246</v>
      </c>
      <c r="G69" s="89">
        <v>105179.22</v>
      </c>
      <c r="H69" s="89"/>
      <c r="I69" s="89"/>
      <c r="J69" s="90">
        <v>4568.9799999999996</v>
      </c>
      <c r="K69" s="90">
        <v>4.34</v>
      </c>
      <c r="L69" s="90"/>
    </row>
    <row r="70" spans="2:12" x14ac:dyDescent="0.25">
      <c r="B70" s="11"/>
      <c r="C70" s="11"/>
      <c r="D70" s="12"/>
      <c r="E70" s="12">
        <v>3681</v>
      </c>
      <c r="F70" s="12" t="s">
        <v>201</v>
      </c>
      <c r="G70" s="89">
        <v>105179.22</v>
      </c>
      <c r="H70" s="89"/>
      <c r="I70" s="89"/>
      <c r="J70" s="90">
        <v>4568.9799999999996</v>
      </c>
      <c r="K70" s="90">
        <v>4.34</v>
      </c>
      <c r="L70" s="90"/>
    </row>
    <row r="71" spans="2:12" x14ac:dyDescent="0.25">
      <c r="B71" s="11"/>
      <c r="C71" s="11">
        <v>37</v>
      </c>
      <c r="D71" s="12"/>
      <c r="E71" s="12"/>
      <c r="F71" s="12" t="s">
        <v>256</v>
      </c>
      <c r="G71" s="89"/>
      <c r="H71" s="89">
        <v>1800</v>
      </c>
      <c r="I71" s="89">
        <v>1800</v>
      </c>
      <c r="J71" s="90"/>
      <c r="K71" s="90"/>
      <c r="L71" s="90"/>
    </row>
    <row r="72" spans="2:12" x14ac:dyDescent="0.25">
      <c r="B72" s="13">
        <v>4</v>
      </c>
      <c r="C72" s="13"/>
      <c r="D72" s="13"/>
      <c r="E72" s="13"/>
      <c r="F72" s="17" t="s">
        <v>6</v>
      </c>
      <c r="G72" s="89">
        <v>45.52</v>
      </c>
      <c r="H72" s="89">
        <v>43847887</v>
      </c>
      <c r="I72" s="89">
        <v>43847887</v>
      </c>
      <c r="J72" s="90">
        <v>13030134.51</v>
      </c>
      <c r="K72" s="90">
        <v>28625078.809999999</v>
      </c>
      <c r="L72" s="90">
        <v>29.72</v>
      </c>
    </row>
    <row r="73" spans="2:12" ht="22.5" customHeight="1" x14ac:dyDescent="0.25">
      <c r="B73" s="14"/>
      <c r="C73" s="14">
        <v>41</v>
      </c>
      <c r="D73" s="14"/>
      <c r="E73" s="14"/>
      <c r="F73" s="18" t="s">
        <v>7</v>
      </c>
      <c r="G73" s="89"/>
      <c r="H73" s="89">
        <v>27675755</v>
      </c>
      <c r="I73" s="93">
        <v>27678755</v>
      </c>
      <c r="J73" s="90">
        <v>1226295.79</v>
      </c>
      <c r="K73" s="90"/>
      <c r="L73" s="90">
        <v>4.43</v>
      </c>
    </row>
    <row r="74" spans="2:12" x14ac:dyDescent="0.25">
      <c r="B74" s="14"/>
      <c r="C74" s="14"/>
      <c r="D74" s="11">
        <v>412</v>
      </c>
      <c r="E74" s="11"/>
      <c r="F74" s="11" t="s">
        <v>247</v>
      </c>
      <c r="G74" s="89"/>
      <c r="H74" s="89"/>
      <c r="I74" s="93"/>
      <c r="J74" s="90">
        <v>1226295.79</v>
      </c>
      <c r="K74" s="90"/>
      <c r="L74" s="90"/>
    </row>
    <row r="75" spans="2:12" x14ac:dyDescent="0.25">
      <c r="B75" s="14"/>
      <c r="C75" s="14"/>
      <c r="D75" s="11"/>
      <c r="E75" s="11">
        <v>4123</v>
      </c>
      <c r="F75" s="11" t="s">
        <v>215</v>
      </c>
      <c r="G75" s="89"/>
      <c r="H75" s="89"/>
      <c r="I75" s="93"/>
      <c r="J75" s="90">
        <v>1226295.79</v>
      </c>
      <c r="K75" s="90"/>
      <c r="L75" s="90"/>
    </row>
    <row r="76" spans="2:12" x14ac:dyDescent="0.25">
      <c r="B76" s="14"/>
      <c r="C76" s="14">
        <v>42</v>
      </c>
      <c r="D76" s="11"/>
      <c r="E76" s="11"/>
      <c r="F76" s="11" t="s">
        <v>257</v>
      </c>
      <c r="G76" s="89">
        <v>45.52</v>
      </c>
      <c r="H76" s="89">
        <v>16172132</v>
      </c>
      <c r="I76" s="93">
        <v>16172132</v>
      </c>
      <c r="J76" s="90">
        <v>11803838.720000001</v>
      </c>
      <c r="K76" s="90">
        <v>25931104.390000001</v>
      </c>
      <c r="L76" s="90">
        <v>72.989999999999995</v>
      </c>
    </row>
    <row r="77" spans="2:12" x14ac:dyDescent="0.25">
      <c r="B77" s="14"/>
      <c r="C77" s="14"/>
      <c r="D77" s="11">
        <v>422</v>
      </c>
      <c r="E77" s="11"/>
      <c r="F77" s="11" t="s">
        <v>248</v>
      </c>
      <c r="G77" s="89">
        <v>45.52</v>
      </c>
      <c r="H77" s="89"/>
      <c r="I77" s="93"/>
      <c r="J77" s="90">
        <v>10750529.439999999</v>
      </c>
      <c r="K77" s="90">
        <v>23617156.059999999</v>
      </c>
      <c r="L77" s="90"/>
    </row>
    <row r="78" spans="2:12" x14ac:dyDescent="0.25">
      <c r="B78" s="14"/>
      <c r="C78" s="14"/>
      <c r="D78" s="11"/>
      <c r="E78" s="11">
        <v>4221</v>
      </c>
      <c r="F78" s="11" t="s">
        <v>180</v>
      </c>
      <c r="G78" s="89"/>
      <c r="H78" s="89"/>
      <c r="I78" s="93"/>
      <c r="J78" s="90">
        <v>10750529.439999999</v>
      </c>
      <c r="K78" s="90"/>
      <c r="L78" s="90"/>
    </row>
    <row r="79" spans="2:12" x14ac:dyDescent="0.25">
      <c r="B79" s="14"/>
      <c r="C79" s="14"/>
      <c r="D79" s="11"/>
      <c r="E79" s="11">
        <v>4222</v>
      </c>
      <c r="F79" s="11" t="s">
        <v>249</v>
      </c>
      <c r="G79" s="89">
        <v>45.52</v>
      </c>
      <c r="H79" s="89"/>
      <c r="I79" s="93"/>
      <c r="J79" s="90"/>
      <c r="K79" s="90"/>
      <c r="L79" s="90"/>
    </row>
    <row r="80" spans="2:12" x14ac:dyDescent="0.25">
      <c r="B80" s="14"/>
      <c r="C80" s="14"/>
      <c r="D80" s="11">
        <v>426</v>
      </c>
      <c r="E80" s="11"/>
      <c r="F80" s="11" t="s">
        <v>250</v>
      </c>
      <c r="G80" s="89"/>
      <c r="H80" s="89"/>
      <c r="I80" s="93"/>
      <c r="J80" s="90">
        <v>1053309.28</v>
      </c>
      <c r="K80" s="90"/>
      <c r="L80" s="90"/>
    </row>
    <row r="81" spans="2:12" x14ac:dyDescent="0.25">
      <c r="B81" s="14"/>
      <c r="C81" s="14" t="s">
        <v>19</v>
      </c>
      <c r="D81" s="11"/>
      <c r="E81" s="11">
        <v>4262</v>
      </c>
      <c r="F81" s="11" t="s">
        <v>258</v>
      </c>
      <c r="G81" s="89"/>
      <c r="H81" s="89"/>
      <c r="I81" s="93"/>
      <c r="J81" s="90">
        <v>1053309.28</v>
      </c>
      <c r="K81" s="90"/>
      <c r="L81" s="90"/>
    </row>
    <row r="82" spans="2:12" x14ac:dyDescent="0.25">
      <c r="G82" s="92"/>
      <c r="H82" s="92"/>
      <c r="I82" s="92"/>
      <c r="J82" s="92"/>
      <c r="K82" s="92"/>
      <c r="L82" s="92"/>
    </row>
    <row r="83" spans="2:12" x14ac:dyDescent="0.25">
      <c r="G83" s="92"/>
      <c r="H83" s="92"/>
      <c r="I83" s="92"/>
      <c r="J83" s="92"/>
      <c r="K83" s="92"/>
      <c r="L83" s="92"/>
    </row>
    <row r="84" spans="2:12" ht="15" customHeight="1" x14ac:dyDescent="0.25">
      <c r="B84" s="41"/>
      <c r="C84" s="41"/>
      <c r="D84" s="41"/>
      <c r="E84" s="41"/>
      <c r="F84" s="41"/>
      <c r="G84" s="94"/>
      <c r="H84" s="94"/>
      <c r="I84" s="94"/>
      <c r="J84" s="94"/>
      <c r="K84" s="94"/>
      <c r="L84" s="94"/>
    </row>
    <row r="85" spans="2:12" x14ac:dyDescent="0.25">
      <c r="B85" s="41"/>
      <c r="C85" s="41"/>
      <c r="D85" s="41"/>
      <c r="E85" s="41"/>
      <c r="F85" s="41"/>
      <c r="G85" s="94"/>
      <c r="H85" s="94"/>
      <c r="I85" s="94"/>
      <c r="J85" s="94"/>
      <c r="K85" s="94"/>
      <c r="L85" s="94"/>
    </row>
    <row r="86" spans="2:12" ht="4.5" customHeight="1" x14ac:dyDescent="0.25">
      <c r="B86" s="41"/>
      <c r="C86" s="41"/>
      <c r="D86" s="41"/>
      <c r="E86" s="41"/>
      <c r="F86" s="41"/>
      <c r="G86" s="94"/>
      <c r="H86" s="94"/>
      <c r="I86" s="94"/>
      <c r="J86" s="94"/>
      <c r="K86" s="94"/>
      <c r="L86" s="94"/>
    </row>
    <row r="87" spans="2:12" x14ac:dyDescent="0.25">
      <c r="G87" s="92"/>
      <c r="H87" s="92"/>
      <c r="I87" s="92"/>
      <c r="J87" s="92"/>
      <c r="K87" s="92"/>
      <c r="L87" s="92"/>
    </row>
    <row r="88" spans="2:12" x14ac:dyDescent="0.25">
      <c r="G88" s="92"/>
      <c r="H88" s="92"/>
      <c r="I88" s="92"/>
      <c r="J88" s="92"/>
      <c r="K88" s="92"/>
      <c r="L88" s="92"/>
    </row>
    <row r="89" spans="2:12" x14ac:dyDescent="0.25">
      <c r="G89" s="92"/>
      <c r="H89" s="92"/>
      <c r="I89" s="92"/>
      <c r="J89" s="92"/>
      <c r="K89" s="92"/>
      <c r="L89" s="92"/>
    </row>
    <row r="90" spans="2:12" x14ac:dyDescent="0.25">
      <c r="G90" s="92"/>
      <c r="H90" s="92"/>
      <c r="I90" s="92"/>
      <c r="J90" s="92"/>
      <c r="K90" s="92"/>
      <c r="L90" s="92"/>
    </row>
    <row r="91" spans="2:12" x14ac:dyDescent="0.25">
      <c r="G91" s="92"/>
      <c r="H91" s="92"/>
      <c r="I91" s="92"/>
      <c r="J91" s="92"/>
      <c r="K91" s="92"/>
      <c r="L91" s="92"/>
    </row>
    <row r="92" spans="2:12" x14ac:dyDescent="0.25">
      <c r="G92" s="92"/>
      <c r="H92" s="92"/>
      <c r="I92" s="92"/>
      <c r="J92" s="92"/>
      <c r="K92" s="92"/>
      <c r="L92" s="92"/>
    </row>
    <row r="93" spans="2:12" x14ac:dyDescent="0.25">
      <c r="G93" s="92"/>
      <c r="H93" s="92"/>
      <c r="I93" s="92"/>
      <c r="J93" s="92"/>
      <c r="K93" s="92"/>
      <c r="L93" s="92"/>
    </row>
    <row r="94" spans="2:12" x14ac:dyDescent="0.25">
      <c r="G94" s="92"/>
      <c r="H94" s="92"/>
      <c r="I94" s="92"/>
      <c r="J94" s="92"/>
      <c r="K94" s="92"/>
      <c r="L94" s="92"/>
    </row>
    <row r="95" spans="2:12" x14ac:dyDescent="0.25">
      <c r="G95" s="92"/>
      <c r="H95" s="92"/>
      <c r="I95" s="92"/>
      <c r="J95" s="92"/>
      <c r="K95" s="92"/>
      <c r="L95" s="92"/>
    </row>
    <row r="96" spans="2:12" x14ac:dyDescent="0.25">
      <c r="G96" s="92"/>
      <c r="H96" s="92"/>
      <c r="I96" s="92"/>
      <c r="J96" s="92"/>
      <c r="K96" s="92"/>
      <c r="L96" s="92"/>
    </row>
    <row r="97" spans="7:12" x14ac:dyDescent="0.25">
      <c r="G97" s="92"/>
      <c r="H97" s="92"/>
      <c r="I97" s="92"/>
      <c r="J97" s="92"/>
      <c r="K97" s="92"/>
      <c r="L97" s="92"/>
    </row>
    <row r="98" spans="7:12" x14ac:dyDescent="0.25">
      <c r="G98" s="92"/>
      <c r="H98" s="92"/>
      <c r="I98" s="92"/>
      <c r="J98" s="92"/>
      <c r="K98" s="92"/>
      <c r="L98" s="92"/>
    </row>
    <row r="99" spans="7:12" x14ac:dyDescent="0.25">
      <c r="G99" s="92"/>
      <c r="H99" s="92"/>
      <c r="I99" s="92"/>
      <c r="J99" s="92"/>
      <c r="K99" s="92"/>
      <c r="L99" s="92"/>
    </row>
    <row r="100" spans="7:12" x14ac:dyDescent="0.25">
      <c r="G100" s="92"/>
      <c r="H100" s="92"/>
      <c r="I100" s="92"/>
      <c r="J100" s="92"/>
      <c r="K100" s="92"/>
      <c r="L100" s="92"/>
    </row>
    <row r="101" spans="7:12" x14ac:dyDescent="0.25">
      <c r="G101" s="92"/>
      <c r="H101" s="92"/>
      <c r="I101" s="92"/>
      <c r="J101" s="92"/>
      <c r="K101" s="92"/>
      <c r="L101" s="92"/>
    </row>
    <row r="102" spans="7:12" x14ac:dyDescent="0.25">
      <c r="G102" s="92"/>
      <c r="H102" s="92"/>
      <c r="I102" s="92"/>
      <c r="J102" s="92"/>
      <c r="K102" s="92"/>
      <c r="L102" s="92"/>
    </row>
    <row r="103" spans="7:12" x14ac:dyDescent="0.25">
      <c r="G103" s="92"/>
      <c r="H103" s="92"/>
      <c r="I103" s="92"/>
      <c r="J103" s="92"/>
      <c r="K103" s="92"/>
      <c r="L103" s="92"/>
    </row>
    <row r="104" spans="7:12" x14ac:dyDescent="0.25">
      <c r="G104" s="92"/>
      <c r="H104" s="92"/>
      <c r="I104" s="92"/>
      <c r="J104" s="92"/>
      <c r="K104" s="92"/>
      <c r="L104" s="92"/>
    </row>
    <row r="105" spans="7:12" x14ac:dyDescent="0.25">
      <c r="G105" s="92"/>
      <c r="H105" s="92"/>
      <c r="I105" s="92"/>
      <c r="J105" s="92"/>
      <c r="K105" s="92"/>
      <c r="L105" s="92"/>
    </row>
    <row r="106" spans="7:12" x14ac:dyDescent="0.25">
      <c r="G106" s="92"/>
      <c r="H106" s="92"/>
      <c r="I106" s="92"/>
      <c r="J106" s="92"/>
      <c r="K106" s="92"/>
      <c r="L106" s="92"/>
    </row>
    <row r="107" spans="7:12" x14ac:dyDescent="0.25">
      <c r="G107" s="92"/>
      <c r="H107" s="92"/>
      <c r="I107" s="92"/>
      <c r="J107" s="92"/>
      <c r="K107" s="92"/>
      <c r="L107" s="92"/>
    </row>
    <row r="108" spans="7:12" x14ac:dyDescent="0.25">
      <c r="G108" s="92"/>
      <c r="H108" s="92"/>
      <c r="I108" s="92"/>
      <c r="J108" s="92"/>
      <c r="K108" s="92"/>
      <c r="L108" s="92"/>
    </row>
    <row r="109" spans="7:12" x14ac:dyDescent="0.25">
      <c r="G109" s="92"/>
      <c r="H109" s="92"/>
      <c r="I109" s="92"/>
      <c r="J109" s="92"/>
      <c r="K109" s="92"/>
      <c r="L109" s="92"/>
    </row>
    <row r="110" spans="7:12" x14ac:dyDescent="0.25">
      <c r="G110" s="92"/>
      <c r="H110" s="92"/>
      <c r="I110" s="92"/>
      <c r="J110" s="92"/>
      <c r="K110" s="92"/>
      <c r="L110" s="92"/>
    </row>
    <row r="111" spans="7:12" x14ac:dyDescent="0.25">
      <c r="G111" s="92"/>
      <c r="H111" s="92"/>
      <c r="I111" s="92"/>
      <c r="J111" s="92"/>
      <c r="K111" s="92"/>
      <c r="L111" s="92"/>
    </row>
    <row r="112" spans="7:12" x14ac:dyDescent="0.25">
      <c r="G112" s="92"/>
      <c r="H112" s="92"/>
      <c r="I112" s="92"/>
      <c r="J112" s="92"/>
      <c r="K112" s="92"/>
      <c r="L112" s="92"/>
    </row>
    <row r="113" spans="7:12" x14ac:dyDescent="0.25">
      <c r="G113" s="92"/>
      <c r="H113" s="92"/>
      <c r="I113" s="92"/>
      <c r="J113" s="92"/>
      <c r="K113" s="92"/>
      <c r="L113" s="92"/>
    </row>
    <row r="114" spans="7:12" x14ac:dyDescent="0.25">
      <c r="G114" s="92"/>
      <c r="H114" s="92"/>
      <c r="I114" s="92"/>
      <c r="J114" s="92"/>
      <c r="K114" s="92"/>
      <c r="L114" s="92"/>
    </row>
    <row r="115" spans="7:12" x14ac:dyDescent="0.25">
      <c r="G115" s="92"/>
      <c r="H115" s="92"/>
      <c r="I115" s="92"/>
      <c r="J115" s="92"/>
      <c r="K115" s="92"/>
      <c r="L115" s="92"/>
    </row>
    <row r="116" spans="7:12" x14ac:dyDescent="0.25">
      <c r="G116" s="92"/>
      <c r="H116" s="92"/>
      <c r="I116" s="92"/>
      <c r="J116" s="92"/>
      <c r="K116" s="92"/>
      <c r="L116" s="92"/>
    </row>
    <row r="117" spans="7:12" x14ac:dyDescent="0.25">
      <c r="G117" s="92"/>
      <c r="H117" s="92"/>
      <c r="I117" s="92"/>
      <c r="J117" s="92"/>
      <c r="K117" s="92"/>
      <c r="L117" s="92"/>
    </row>
    <row r="118" spans="7:12" x14ac:dyDescent="0.25">
      <c r="G118" s="92"/>
      <c r="H118" s="92"/>
      <c r="I118" s="92"/>
      <c r="J118" s="92"/>
      <c r="K118" s="92"/>
      <c r="L118" s="92"/>
    </row>
    <row r="119" spans="7:12" x14ac:dyDescent="0.25">
      <c r="G119" s="92"/>
      <c r="H119" s="92"/>
      <c r="I119" s="92"/>
      <c r="J119" s="92"/>
      <c r="K119" s="92"/>
      <c r="L119" s="92"/>
    </row>
    <row r="120" spans="7:12" x14ac:dyDescent="0.25">
      <c r="G120" s="92"/>
      <c r="H120" s="92"/>
      <c r="I120" s="92"/>
      <c r="J120" s="92"/>
      <c r="K120" s="92"/>
      <c r="L120" s="92"/>
    </row>
    <row r="121" spans="7:12" x14ac:dyDescent="0.25">
      <c r="G121" s="92"/>
      <c r="H121" s="92"/>
      <c r="I121" s="92"/>
      <c r="J121" s="92"/>
      <c r="K121" s="92"/>
      <c r="L121" s="92"/>
    </row>
    <row r="122" spans="7:12" x14ac:dyDescent="0.25">
      <c r="G122" s="92"/>
      <c r="H122" s="92"/>
      <c r="I122" s="92"/>
      <c r="J122" s="92"/>
      <c r="K122" s="92"/>
      <c r="L122" s="92"/>
    </row>
    <row r="123" spans="7:12" x14ac:dyDescent="0.25">
      <c r="G123" s="92"/>
      <c r="H123" s="92"/>
      <c r="I123" s="92"/>
      <c r="J123" s="92"/>
      <c r="K123" s="92"/>
      <c r="L123" s="92"/>
    </row>
    <row r="124" spans="7:12" x14ac:dyDescent="0.25">
      <c r="G124" s="92"/>
      <c r="H124" s="92"/>
      <c r="I124" s="92"/>
      <c r="J124" s="92"/>
      <c r="K124" s="92"/>
      <c r="L124" s="92"/>
    </row>
    <row r="125" spans="7:12" x14ac:dyDescent="0.25">
      <c r="G125" s="92"/>
      <c r="H125" s="92"/>
      <c r="I125" s="92"/>
      <c r="J125" s="92"/>
      <c r="K125" s="92"/>
      <c r="L125" s="92"/>
    </row>
    <row r="126" spans="7:12" x14ac:dyDescent="0.25">
      <c r="G126" s="92"/>
      <c r="H126" s="92"/>
      <c r="I126" s="92"/>
      <c r="J126" s="92"/>
      <c r="K126" s="92"/>
      <c r="L126" s="92"/>
    </row>
    <row r="127" spans="7:12" x14ac:dyDescent="0.25">
      <c r="G127" s="92"/>
      <c r="H127" s="92"/>
      <c r="I127" s="92"/>
      <c r="J127" s="92"/>
      <c r="K127" s="92"/>
      <c r="L127" s="92"/>
    </row>
    <row r="128" spans="7:12" x14ac:dyDescent="0.25">
      <c r="G128" s="92"/>
      <c r="H128" s="92"/>
      <c r="I128" s="92"/>
      <c r="J128" s="92"/>
      <c r="K128" s="92"/>
      <c r="L128" s="92"/>
    </row>
    <row r="129" spans="7:12" x14ac:dyDescent="0.25">
      <c r="G129" s="92"/>
      <c r="H129" s="92"/>
      <c r="I129" s="92"/>
      <c r="J129" s="92"/>
      <c r="K129" s="92"/>
      <c r="L129" s="92"/>
    </row>
    <row r="130" spans="7:12" x14ac:dyDescent="0.25">
      <c r="G130" s="92"/>
      <c r="H130" s="92"/>
      <c r="I130" s="92"/>
      <c r="J130" s="92"/>
      <c r="K130" s="92"/>
      <c r="L130" s="92"/>
    </row>
    <row r="131" spans="7:12" x14ac:dyDescent="0.25">
      <c r="G131" s="92"/>
      <c r="H131" s="92"/>
      <c r="I131" s="92"/>
      <c r="J131" s="92"/>
      <c r="K131" s="92"/>
      <c r="L131" s="92"/>
    </row>
    <row r="132" spans="7:12" x14ac:dyDescent="0.25">
      <c r="G132" s="92"/>
      <c r="H132" s="92"/>
      <c r="I132" s="92"/>
      <c r="J132" s="92"/>
      <c r="K132" s="92"/>
      <c r="L132" s="92"/>
    </row>
    <row r="133" spans="7:12" x14ac:dyDescent="0.25">
      <c r="G133" s="92"/>
      <c r="H133" s="92"/>
      <c r="I133" s="92"/>
      <c r="J133" s="92"/>
      <c r="K133" s="92"/>
      <c r="L133" s="92"/>
    </row>
    <row r="134" spans="7:12" x14ac:dyDescent="0.25">
      <c r="G134" s="92"/>
      <c r="H134" s="92"/>
      <c r="I134" s="92"/>
      <c r="J134" s="92"/>
      <c r="K134" s="92"/>
      <c r="L134" s="92"/>
    </row>
    <row r="135" spans="7:12" x14ac:dyDescent="0.25">
      <c r="G135" s="92"/>
      <c r="H135" s="92"/>
      <c r="I135" s="92"/>
      <c r="J135" s="92"/>
      <c r="K135" s="92"/>
      <c r="L135" s="92"/>
    </row>
    <row r="136" spans="7:12" x14ac:dyDescent="0.25">
      <c r="G136" s="92"/>
      <c r="H136" s="92"/>
      <c r="I136" s="92"/>
      <c r="J136" s="92"/>
      <c r="K136" s="92"/>
      <c r="L136" s="92"/>
    </row>
    <row r="137" spans="7:12" x14ac:dyDescent="0.25">
      <c r="G137" s="92"/>
      <c r="H137" s="92"/>
      <c r="I137" s="92"/>
      <c r="J137" s="92"/>
      <c r="K137" s="92"/>
      <c r="L137" s="92"/>
    </row>
    <row r="138" spans="7:12" x14ac:dyDescent="0.25">
      <c r="G138" s="92"/>
      <c r="H138" s="92"/>
      <c r="I138" s="92"/>
      <c r="J138" s="92"/>
      <c r="K138" s="92"/>
      <c r="L138" s="92"/>
    </row>
    <row r="139" spans="7:12" x14ac:dyDescent="0.25">
      <c r="G139" s="92"/>
      <c r="H139" s="92"/>
      <c r="I139" s="92"/>
      <c r="J139" s="92"/>
      <c r="K139" s="92"/>
      <c r="L139" s="92"/>
    </row>
    <row r="140" spans="7:12" x14ac:dyDescent="0.25">
      <c r="G140" s="92"/>
      <c r="H140" s="92"/>
      <c r="I140" s="92"/>
      <c r="J140" s="92"/>
      <c r="K140" s="92"/>
      <c r="L140" s="92"/>
    </row>
    <row r="141" spans="7:12" x14ac:dyDescent="0.25">
      <c r="G141" s="92"/>
      <c r="H141" s="92"/>
      <c r="I141" s="92"/>
      <c r="J141" s="92"/>
      <c r="K141" s="92"/>
      <c r="L141" s="92"/>
    </row>
    <row r="142" spans="7:12" x14ac:dyDescent="0.25">
      <c r="G142" s="92"/>
      <c r="H142" s="92"/>
      <c r="I142" s="92"/>
      <c r="J142" s="92"/>
      <c r="K142" s="92"/>
      <c r="L142" s="92"/>
    </row>
    <row r="143" spans="7:12" x14ac:dyDescent="0.25">
      <c r="G143" s="92"/>
      <c r="H143" s="92"/>
      <c r="I143" s="92"/>
      <c r="J143" s="92"/>
      <c r="K143" s="92"/>
      <c r="L143" s="92"/>
    </row>
    <row r="144" spans="7:12" x14ac:dyDescent="0.25">
      <c r="G144" s="92"/>
      <c r="H144" s="92"/>
      <c r="I144" s="92"/>
      <c r="J144" s="92"/>
      <c r="K144" s="92"/>
      <c r="L144" s="92"/>
    </row>
    <row r="145" spans="7:12" x14ac:dyDescent="0.25">
      <c r="G145" s="92"/>
      <c r="H145" s="92"/>
      <c r="I145" s="92"/>
      <c r="J145" s="92"/>
      <c r="K145" s="92"/>
      <c r="L145" s="92"/>
    </row>
    <row r="146" spans="7:12" x14ac:dyDescent="0.25">
      <c r="G146" s="92"/>
      <c r="H146" s="92"/>
      <c r="I146" s="92"/>
      <c r="J146" s="92"/>
      <c r="K146" s="92"/>
      <c r="L146" s="92"/>
    </row>
    <row r="147" spans="7:12" x14ac:dyDescent="0.25">
      <c r="G147" s="92"/>
      <c r="H147" s="92"/>
      <c r="I147" s="92"/>
      <c r="J147" s="92"/>
      <c r="K147" s="92"/>
      <c r="L147" s="92"/>
    </row>
    <row r="148" spans="7:12" x14ac:dyDescent="0.25">
      <c r="G148" s="92"/>
      <c r="H148" s="92"/>
      <c r="I148" s="92"/>
      <c r="J148" s="92"/>
      <c r="K148" s="92"/>
      <c r="L148" s="92"/>
    </row>
    <row r="149" spans="7:12" x14ac:dyDescent="0.25">
      <c r="G149" s="92"/>
      <c r="H149" s="92"/>
      <c r="I149" s="92"/>
      <c r="J149" s="92"/>
      <c r="K149" s="92"/>
      <c r="L149" s="92"/>
    </row>
  </sheetData>
  <mergeCells count="7">
    <mergeCell ref="B3:L3"/>
    <mergeCell ref="B5:L5"/>
    <mergeCell ref="B7:L7"/>
    <mergeCell ref="B26:F26"/>
    <mergeCell ref="B12:F12"/>
    <mergeCell ref="B25:F25"/>
    <mergeCell ref="B11:F11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B1:K26"/>
  <sheetViews>
    <sheetView workbookViewId="0">
      <selection activeCell="F22" sqref="F2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2" t="s">
        <v>42</v>
      </c>
      <c r="C2" s="142"/>
      <c r="D2" s="142"/>
      <c r="E2" s="142"/>
      <c r="F2" s="142"/>
      <c r="G2" s="142"/>
      <c r="H2" s="142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7" t="s">
        <v>8</v>
      </c>
      <c r="C4" s="47" t="s">
        <v>26</v>
      </c>
      <c r="D4" s="47" t="s">
        <v>55</v>
      </c>
      <c r="E4" s="47" t="s">
        <v>52</v>
      </c>
      <c r="F4" s="47" t="s">
        <v>27</v>
      </c>
      <c r="G4" s="47" t="s">
        <v>28</v>
      </c>
      <c r="H4" s="47" t="s">
        <v>53</v>
      </c>
    </row>
    <row r="5" spans="2:8" x14ac:dyDescent="0.25">
      <c r="B5" s="47">
        <v>1</v>
      </c>
      <c r="C5" s="51">
        <v>2</v>
      </c>
      <c r="D5" s="51">
        <v>3</v>
      </c>
      <c r="E5" s="51">
        <v>4</v>
      </c>
      <c r="F5" s="51">
        <v>5</v>
      </c>
      <c r="G5" s="51" t="s">
        <v>39</v>
      </c>
      <c r="H5" s="51" t="s">
        <v>40</v>
      </c>
    </row>
    <row r="6" spans="2:8" x14ac:dyDescent="0.25">
      <c r="B6" s="10" t="s">
        <v>49</v>
      </c>
      <c r="C6" s="45">
        <v>1180724.1599999999</v>
      </c>
      <c r="D6" s="45">
        <v>63619551</v>
      </c>
      <c r="E6" s="45">
        <v>63619551</v>
      </c>
      <c r="F6" s="45">
        <v>15732063.880000001</v>
      </c>
      <c r="G6" s="38">
        <v>1332.41</v>
      </c>
      <c r="H6" s="38">
        <v>24.73</v>
      </c>
    </row>
    <row r="7" spans="2:8" x14ac:dyDescent="0.25">
      <c r="B7" s="10" t="s">
        <v>21</v>
      </c>
      <c r="C7" s="8">
        <v>215.22</v>
      </c>
      <c r="D7" s="8"/>
      <c r="E7" s="8"/>
      <c r="F7" s="38"/>
      <c r="G7" s="38"/>
      <c r="H7" s="38"/>
    </row>
    <row r="8" spans="2:8" x14ac:dyDescent="0.25">
      <c r="B8" s="26" t="s">
        <v>22</v>
      </c>
      <c r="C8" s="8">
        <v>215.22</v>
      </c>
      <c r="D8" s="8"/>
      <c r="E8" s="8"/>
      <c r="F8" s="38"/>
      <c r="G8" s="38"/>
      <c r="H8" s="38"/>
    </row>
    <row r="9" spans="2:8" x14ac:dyDescent="0.25">
      <c r="B9" s="10" t="s">
        <v>73</v>
      </c>
      <c r="C9" s="58">
        <v>1180508.94</v>
      </c>
      <c r="D9" s="58">
        <v>63619551</v>
      </c>
      <c r="E9" s="59">
        <v>63619551</v>
      </c>
      <c r="F9" s="60">
        <v>15731960.92</v>
      </c>
      <c r="G9" s="60">
        <v>1332.64</v>
      </c>
      <c r="H9" s="60">
        <v>24.73</v>
      </c>
    </row>
    <row r="10" spans="2:8" x14ac:dyDescent="0.25">
      <c r="B10" s="28" t="s">
        <v>74</v>
      </c>
      <c r="C10" s="8"/>
      <c r="D10" s="8"/>
      <c r="E10" s="9"/>
      <c r="F10" s="38">
        <v>2830.49</v>
      </c>
      <c r="G10" s="38"/>
      <c r="H10" s="38"/>
    </row>
    <row r="11" spans="2:8" x14ac:dyDescent="0.25">
      <c r="B11" s="28" t="s">
        <v>75</v>
      </c>
      <c r="C11" s="8"/>
      <c r="D11" s="8">
        <v>11583</v>
      </c>
      <c r="E11" s="9">
        <v>11583</v>
      </c>
      <c r="F11" s="38"/>
      <c r="G11" s="38"/>
      <c r="H11" s="38"/>
    </row>
    <row r="12" spans="2:8" x14ac:dyDescent="0.25">
      <c r="B12" s="28" t="s">
        <v>76</v>
      </c>
      <c r="C12" s="8">
        <v>1180508.94</v>
      </c>
      <c r="D12" s="8">
        <v>26771548</v>
      </c>
      <c r="E12" s="9">
        <v>26771548</v>
      </c>
      <c r="F12" s="38">
        <v>630311.27</v>
      </c>
      <c r="G12" s="38">
        <v>53.39</v>
      </c>
      <c r="H12" s="38">
        <v>2.35</v>
      </c>
    </row>
    <row r="13" spans="2:8" x14ac:dyDescent="0.25">
      <c r="B13" s="28" t="s">
        <v>77</v>
      </c>
      <c r="C13" s="8"/>
      <c r="D13" s="8">
        <v>36836420</v>
      </c>
      <c r="E13" s="9">
        <v>36836420</v>
      </c>
      <c r="F13" s="38">
        <v>15098819.16</v>
      </c>
      <c r="G13" s="38"/>
      <c r="H13" s="38">
        <v>40.99</v>
      </c>
    </row>
    <row r="14" spans="2:8" ht="15.75" customHeight="1" x14ac:dyDescent="0.25">
      <c r="B14" s="10" t="s">
        <v>50</v>
      </c>
      <c r="C14" s="58">
        <v>4116445.09</v>
      </c>
      <c r="D14" s="58">
        <v>85506191</v>
      </c>
      <c r="E14" s="59">
        <v>85506191</v>
      </c>
      <c r="F14" s="60">
        <v>20300390.68</v>
      </c>
      <c r="G14" s="60">
        <v>493.15</v>
      </c>
      <c r="H14" s="60">
        <v>23.74</v>
      </c>
    </row>
    <row r="15" spans="2:8" ht="15.75" customHeight="1" x14ac:dyDescent="0.25">
      <c r="B15" s="10" t="s">
        <v>21</v>
      </c>
      <c r="C15" s="8">
        <v>2934692.69</v>
      </c>
      <c r="D15" s="8">
        <v>21862010</v>
      </c>
      <c r="E15" s="8">
        <v>21862010</v>
      </c>
      <c r="F15" s="38">
        <v>4569447.75</v>
      </c>
      <c r="G15" s="38">
        <v>155.69999999999999</v>
      </c>
      <c r="H15" s="38">
        <v>20.9</v>
      </c>
    </row>
    <row r="16" spans="2:8" x14ac:dyDescent="0.25">
      <c r="B16" s="26" t="s">
        <v>22</v>
      </c>
      <c r="C16" s="8">
        <v>2744928.58</v>
      </c>
      <c r="D16" s="8">
        <v>17595307</v>
      </c>
      <c r="E16" s="8">
        <v>17595307</v>
      </c>
      <c r="F16" s="38">
        <v>4471204.46</v>
      </c>
      <c r="G16" s="38">
        <v>162.88999999999999</v>
      </c>
      <c r="H16" s="38">
        <v>25.41</v>
      </c>
    </row>
    <row r="17" spans="2:11" x14ac:dyDescent="0.25">
      <c r="B17" s="27" t="s">
        <v>23</v>
      </c>
      <c r="C17" s="8">
        <v>189764.11</v>
      </c>
      <c r="D17" s="8">
        <v>4266703</v>
      </c>
      <c r="E17" s="8">
        <v>4266703</v>
      </c>
      <c r="F17" s="38">
        <v>98243.29</v>
      </c>
      <c r="G17" s="38">
        <v>51.77</v>
      </c>
      <c r="H17" s="38">
        <v>2.2999999999999998</v>
      </c>
    </row>
    <row r="18" spans="2:11" x14ac:dyDescent="0.25">
      <c r="B18" s="10" t="s">
        <v>73</v>
      </c>
      <c r="C18" s="8">
        <v>1181752.3999999999</v>
      </c>
      <c r="D18" s="8">
        <v>63644181</v>
      </c>
      <c r="E18" s="9">
        <v>63644181</v>
      </c>
      <c r="F18" s="38">
        <v>15730942.936000001</v>
      </c>
      <c r="G18" s="38">
        <v>1331.15</v>
      </c>
      <c r="H18" s="38">
        <v>24.72</v>
      </c>
    </row>
    <row r="19" spans="2:11" x14ac:dyDescent="0.25">
      <c r="B19" s="28" t="s">
        <v>74</v>
      </c>
      <c r="C19" s="8">
        <v>1243.42</v>
      </c>
      <c r="D19" s="8">
        <v>24630</v>
      </c>
      <c r="E19" s="9">
        <v>24630</v>
      </c>
      <c r="F19" s="38"/>
      <c r="G19" s="38"/>
      <c r="H19" s="38"/>
    </row>
    <row r="20" spans="2:11" x14ac:dyDescent="0.25">
      <c r="B20" s="28" t="s">
        <v>75</v>
      </c>
      <c r="C20" s="8"/>
      <c r="D20" s="8">
        <v>11583</v>
      </c>
      <c r="E20" s="9">
        <v>11583</v>
      </c>
      <c r="F20" s="38">
        <v>1812.5</v>
      </c>
      <c r="G20" s="38"/>
      <c r="H20" s="38">
        <v>15.65</v>
      </c>
    </row>
    <row r="21" spans="2:11" x14ac:dyDescent="0.25">
      <c r="B21" s="28" t="s">
        <v>76</v>
      </c>
      <c r="C21" s="8">
        <v>1180508.98</v>
      </c>
      <c r="D21" s="8">
        <v>26771548</v>
      </c>
      <c r="E21" s="9">
        <v>26771548</v>
      </c>
      <c r="F21" s="38">
        <v>630311.27</v>
      </c>
      <c r="G21" s="38">
        <v>53.39</v>
      </c>
      <c r="H21" s="38">
        <v>2.35</v>
      </c>
    </row>
    <row r="22" spans="2:11" x14ac:dyDescent="0.25">
      <c r="B22" s="28" t="s">
        <v>77</v>
      </c>
      <c r="C22" s="8"/>
      <c r="D22" s="8">
        <v>36836420</v>
      </c>
      <c r="E22" s="9">
        <v>36836420</v>
      </c>
      <c r="F22" s="38">
        <v>15098819.16</v>
      </c>
      <c r="G22" s="38"/>
      <c r="H22" s="38">
        <v>40.99</v>
      </c>
    </row>
    <row r="24" spans="2:11" ht="15" customHeight="1" x14ac:dyDescent="0.25"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2:11" x14ac:dyDescent="0.25"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2:11" x14ac:dyDescent="0.25">
      <c r="B26" s="41"/>
      <c r="C26" s="41"/>
      <c r="D26" s="41"/>
      <c r="E26" s="41"/>
      <c r="F26" s="41"/>
      <c r="G26" s="41"/>
      <c r="H26" s="41"/>
      <c r="I26" s="41"/>
      <c r="J26" s="41"/>
      <c r="K26" s="41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fitToPage="1"/>
  </sheetPr>
  <dimension ref="B1:H12"/>
  <sheetViews>
    <sheetView workbookViewId="0">
      <selection activeCell="C24" sqref="C2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2" t="s">
        <v>43</v>
      </c>
      <c r="C2" s="142"/>
      <c r="D2" s="142"/>
      <c r="E2" s="142"/>
      <c r="F2" s="142"/>
      <c r="G2" s="142"/>
      <c r="H2" s="142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7" t="s">
        <v>8</v>
      </c>
      <c r="C4" s="47" t="s">
        <v>62</v>
      </c>
      <c r="D4" s="47" t="s">
        <v>55</v>
      </c>
      <c r="E4" s="47" t="s">
        <v>52</v>
      </c>
      <c r="F4" s="47" t="s">
        <v>63</v>
      </c>
      <c r="G4" s="47" t="s">
        <v>28</v>
      </c>
      <c r="H4" s="47" t="s">
        <v>53</v>
      </c>
    </row>
    <row r="5" spans="2:8" x14ac:dyDescent="0.25">
      <c r="B5" s="51">
        <v>1</v>
      </c>
      <c r="C5" s="51">
        <v>2</v>
      </c>
      <c r="D5" s="51">
        <v>3</v>
      </c>
      <c r="E5" s="51">
        <v>4</v>
      </c>
      <c r="F5" s="51">
        <v>5</v>
      </c>
      <c r="G5" s="51" t="s">
        <v>39</v>
      </c>
      <c r="H5" s="51" t="s">
        <v>40</v>
      </c>
    </row>
    <row r="6" spans="2:8" ht="15.75" customHeight="1" x14ac:dyDescent="0.25">
      <c r="B6" s="10" t="s">
        <v>50</v>
      </c>
      <c r="C6" s="61">
        <v>4116445.09</v>
      </c>
      <c r="D6" s="61">
        <v>85506191</v>
      </c>
      <c r="E6" s="61">
        <v>85506191</v>
      </c>
      <c r="F6" s="62">
        <v>20300390.68</v>
      </c>
      <c r="G6" s="62">
        <v>493.15</v>
      </c>
      <c r="H6" s="62">
        <v>23.74</v>
      </c>
    </row>
    <row r="7" spans="2:8" ht="15.75" customHeight="1" x14ac:dyDescent="0.25">
      <c r="B7" s="10" t="s">
        <v>9</v>
      </c>
      <c r="C7" s="61">
        <v>4116445.09</v>
      </c>
      <c r="D7" s="61">
        <v>85506191</v>
      </c>
      <c r="E7" s="61">
        <v>85506191</v>
      </c>
      <c r="F7" s="62">
        <v>20300390.68</v>
      </c>
      <c r="G7" s="62">
        <v>493.15</v>
      </c>
      <c r="H7" s="62">
        <v>23.74</v>
      </c>
    </row>
    <row r="8" spans="2:8" ht="25.5" x14ac:dyDescent="0.25">
      <c r="B8" s="16" t="s">
        <v>10</v>
      </c>
      <c r="C8" s="61">
        <v>4116445.09</v>
      </c>
      <c r="D8" s="61">
        <v>85506191</v>
      </c>
      <c r="E8" s="61">
        <v>85506191</v>
      </c>
      <c r="F8" s="62">
        <v>20300390.68</v>
      </c>
      <c r="G8" s="62">
        <v>493.15</v>
      </c>
      <c r="H8" s="62">
        <v>23.74</v>
      </c>
    </row>
    <row r="10" spans="2:8" x14ac:dyDescent="0.25">
      <c r="B10" s="41"/>
      <c r="C10" s="41"/>
      <c r="D10" s="41"/>
      <c r="E10" s="41"/>
      <c r="F10" s="41"/>
      <c r="G10" s="41"/>
      <c r="H10" s="41"/>
    </row>
    <row r="11" spans="2:8" x14ac:dyDescent="0.25">
      <c r="B11" s="41"/>
      <c r="C11" s="41"/>
      <c r="D11" s="41"/>
      <c r="E11" s="41"/>
      <c r="F11" s="41"/>
      <c r="G11" s="41"/>
      <c r="H11" s="41"/>
    </row>
    <row r="12" spans="2:8" x14ac:dyDescent="0.25">
      <c r="B12" s="41"/>
      <c r="C12" s="41"/>
      <c r="D12" s="41"/>
      <c r="E12" s="41"/>
      <c r="F12" s="41"/>
      <c r="G12" s="41"/>
      <c r="H12" s="41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fitToPage="1"/>
  </sheetPr>
  <dimension ref="B1:L22"/>
  <sheetViews>
    <sheetView workbookViewId="0">
      <selection activeCell="G23" sqref="G2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42" t="s">
        <v>14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42" t="s">
        <v>57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2:12" ht="15.75" customHeight="1" x14ac:dyDescent="0.25">
      <c r="B5" s="142" t="s">
        <v>44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68" t="s">
        <v>8</v>
      </c>
      <c r="C7" s="169"/>
      <c r="D7" s="169"/>
      <c r="E7" s="169"/>
      <c r="F7" s="170"/>
      <c r="G7" s="52" t="s">
        <v>26</v>
      </c>
      <c r="H7" s="52" t="s">
        <v>55</v>
      </c>
      <c r="I7" s="52" t="s">
        <v>52</v>
      </c>
      <c r="J7" s="52" t="s">
        <v>27</v>
      </c>
      <c r="K7" s="52" t="s">
        <v>28</v>
      </c>
      <c r="L7" s="52" t="s">
        <v>53</v>
      </c>
    </row>
    <row r="8" spans="2:12" x14ac:dyDescent="0.25">
      <c r="B8" s="168">
        <v>1</v>
      </c>
      <c r="C8" s="169"/>
      <c r="D8" s="169"/>
      <c r="E8" s="169"/>
      <c r="F8" s="170"/>
      <c r="G8" s="53">
        <v>2</v>
      </c>
      <c r="H8" s="53">
        <v>3</v>
      </c>
      <c r="I8" s="53">
        <v>4</v>
      </c>
      <c r="J8" s="53">
        <v>5</v>
      </c>
      <c r="K8" s="53" t="s">
        <v>39</v>
      </c>
      <c r="L8" s="53" t="s">
        <v>40</v>
      </c>
    </row>
    <row r="9" spans="2:12" ht="25.5" x14ac:dyDescent="0.25">
      <c r="B9" s="10">
        <v>8</v>
      </c>
      <c r="C9" s="10"/>
      <c r="D9" s="10"/>
      <c r="E9" s="10"/>
      <c r="F9" s="10" t="s">
        <v>11</v>
      </c>
      <c r="G9" s="8"/>
      <c r="H9" s="8"/>
      <c r="I9" s="8"/>
      <c r="J9" s="38"/>
      <c r="K9" s="38"/>
      <c r="L9" s="38"/>
    </row>
    <row r="10" spans="2:12" x14ac:dyDescent="0.25">
      <c r="B10" s="10"/>
      <c r="C10" s="14">
        <v>84</v>
      </c>
      <c r="D10" s="14"/>
      <c r="E10" s="14"/>
      <c r="F10" s="14" t="s">
        <v>16</v>
      </c>
      <c r="G10" s="8"/>
      <c r="H10" s="8"/>
      <c r="I10" s="8"/>
      <c r="J10" s="38"/>
      <c r="K10" s="38"/>
      <c r="L10" s="38"/>
    </row>
    <row r="11" spans="2:12" ht="51" x14ac:dyDescent="0.25">
      <c r="B11" s="11"/>
      <c r="C11" s="11"/>
      <c r="D11" s="11">
        <v>841</v>
      </c>
      <c r="E11" s="11"/>
      <c r="F11" s="29" t="s">
        <v>45</v>
      </c>
      <c r="G11" s="8"/>
      <c r="H11" s="8"/>
      <c r="I11" s="8"/>
      <c r="J11" s="38"/>
      <c r="K11" s="38"/>
      <c r="L11" s="38"/>
    </row>
    <row r="12" spans="2:12" ht="25.5" x14ac:dyDescent="0.25">
      <c r="B12" s="11"/>
      <c r="C12" s="11"/>
      <c r="D12" s="11"/>
      <c r="E12" s="11">
        <v>8413</v>
      </c>
      <c r="F12" s="29" t="s">
        <v>46</v>
      </c>
      <c r="G12" s="8"/>
      <c r="H12" s="8"/>
      <c r="I12" s="8"/>
      <c r="J12" s="38"/>
      <c r="K12" s="38"/>
      <c r="L12" s="38"/>
    </row>
    <row r="13" spans="2:12" x14ac:dyDescent="0.25">
      <c r="B13" s="11"/>
      <c r="C13" s="11"/>
      <c r="D13" s="11"/>
      <c r="E13" s="12" t="s">
        <v>24</v>
      </c>
      <c r="F13" s="16"/>
      <c r="G13" s="8"/>
      <c r="H13" s="8"/>
      <c r="I13" s="8"/>
      <c r="J13" s="38"/>
      <c r="K13" s="38"/>
      <c r="L13" s="38"/>
    </row>
    <row r="14" spans="2:12" ht="25.5" x14ac:dyDescent="0.25">
      <c r="B14" s="13">
        <v>5</v>
      </c>
      <c r="C14" s="13"/>
      <c r="D14" s="13"/>
      <c r="E14" s="13"/>
      <c r="F14" s="17" t="s">
        <v>12</v>
      </c>
      <c r="G14" s="8"/>
      <c r="H14" s="8"/>
      <c r="I14" s="8"/>
      <c r="J14" s="38"/>
      <c r="K14" s="38"/>
      <c r="L14" s="38"/>
    </row>
    <row r="15" spans="2:12" ht="25.5" x14ac:dyDescent="0.25">
      <c r="B15" s="14"/>
      <c r="C15" s="14">
        <v>54</v>
      </c>
      <c r="D15" s="14"/>
      <c r="E15" s="14"/>
      <c r="F15" s="18" t="s">
        <v>17</v>
      </c>
      <c r="G15" s="8"/>
      <c r="H15" s="8"/>
      <c r="I15" s="9"/>
      <c r="J15" s="38"/>
      <c r="K15" s="38"/>
      <c r="L15" s="38"/>
    </row>
    <row r="16" spans="2:12" ht="63.75" x14ac:dyDescent="0.25">
      <c r="B16" s="14"/>
      <c r="C16" s="14"/>
      <c r="D16" s="14">
        <v>541</v>
      </c>
      <c r="E16" s="29"/>
      <c r="F16" s="29" t="s">
        <v>47</v>
      </c>
      <c r="G16" s="8"/>
      <c r="H16" s="8"/>
      <c r="I16" s="9"/>
      <c r="J16" s="38"/>
      <c r="K16" s="38"/>
      <c r="L16" s="38"/>
    </row>
    <row r="17" spans="2:12" ht="38.25" x14ac:dyDescent="0.25">
      <c r="B17" s="14"/>
      <c r="C17" s="14"/>
      <c r="D17" s="14"/>
      <c r="E17" s="29">
        <v>5413</v>
      </c>
      <c r="F17" s="29" t="s">
        <v>48</v>
      </c>
      <c r="G17" s="8"/>
      <c r="H17" s="8"/>
      <c r="I17" s="9"/>
      <c r="J17" s="38"/>
      <c r="K17" s="38"/>
      <c r="L17" s="38"/>
    </row>
    <row r="18" spans="2:12" x14ac:dyDescent="0.25">
      <c r="B18" s="15"/>
      <c r="C18" s="13"/>
      <c r="D18" s="13"/>
      <c r="E18" s="13"/>
      <c r="F18" s="17" t="s">
        <v>24</v>
      </c>
      <c r="G18" s="8"/>
      <c r="H18" s="8"/>
      <c r="I18" s="8"/>
      <c r="J18" s="38"/>
      <c r="K18" s="38"/>
      <c r="L18" s="38"/>
    </row>
    <row r="20" spans="2:12" x14ac:dyDescent="0.25"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2:12" x14ac:dyDescent="0.25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2:12" x14ac:dyDescent="0.25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fitToPage="1"/>
  </sheetPr>
  <dimension ref="A1:O28"/>
  <sheetViews>
    <sheetView topLeftCell="A4" workbookViewId="0">
      <selection activeCell="D33" sqref="D33"/>
    </sheetView>
  </sheetViews>
  <sheetFormatPr defaultRowHeight="12.75" x14ac:dyDescent="0.2"/>
  <cols>
    <col min="1" max="1" width="19" style="64" customWidth="1"/>
    <col min="2" max="2" width="29.42578125" style="76" customWidth="1"/>
    <col min="3" max="3" width="16.42578125" style="77" customWidth="1"/>
    <col min="4" max="5" width="17.7109375" style="78" bestFit="1" customWidth="1"/>
    <col min="6" max="6" width="15.7109375" style="77" customWidth="1"/>
    <col min="7" max="7" width="13.140625" style="77" customWidth="1"/>
    <col min="8" max="8" width="11.7109375" style="77" customWidth="1"/>
    <col min="9" max="9" width="15.42578125" style="64" bestFit="1" customWidth="1"/>
    <col min="10" max="10" width="9.42578125" style="64" bestFit="1" customWidth="1"/>
    <col min="11" max="11" width="15.42578125" style="64" bestFit="1" customWidth="1"/>
    <col min="12" max="12" width="9.42578125" style="64" bestFit="1" customWidth="1"/>
    <col min="13" max="256" width="9.140625" style="64"/>
    <col min="257" max="257" width="19" style="64" customWidth="1"/>
    <col min="258" max="258" width="29.42578125" style="64" customWidth="1"/>
    <col min="259" max="259" width="16.42578125" style="64" customWidth="1"/>
    <col min="260" max="261" width="17.7109375" style="64" bestFit="1" customWidth="1"/>
    <col min="262" max="262" width="15.7109375" style="64" customWidth="1"/>
    <col min="263" max="263" width="13.140625" style="64" customWidth="1"/>
    <col min="264" max="264" width="11.7109375" style="64" customWidth="1"/>
    <col min="265" max="265" width="15.42578125" style="64" bestFit="1" customWidth="1"/>
    <col min="266" max="266" width="9.42578125" style="64" bestFit="1" customWidth="1"/>
    <col min="267" max="267" width="15.42578125" style="64" bestFit="1" customWidth="1"/>
    <col min="268" max="268" width="9.42578125" style="64" bestFit="1" customWidth="1"/>
    <col min="269" max="512" width="9.140625" style="64"/>
    <col min="513" max="513" width="19" style="64" customWidth="1"/>
    <col min="514" max="514" width="29.42578125" style="64" customWidth="1"/>
    <col min="515" max="515" width="16.42578125" style="64" customWidth="1"/>
    <col min="516" max="517" width="17.7109375" style="64" bestFit="1" customWidth="1"/>
    <col min="518" max="518" width="15.7109375" style="64" customWidth="1"/>
    <col min="519" max="519" width="13.140625" style="64" customWidth="1"/>
    <col min="520" max="520" width="11.7109375" style="64" customWidth="1"/>
    <col min="521" max="521" width="15.42578125" style="64" bestFit="1" customWidth="1"/>
    <col min="522" max="522" width="9.42578125" style="64" bestFit="1" customWidth="1"/>
    <col min="523" max="523" width="15.42578125" style="64" bestFit="1" customWidth="1"/>
    <col min="524" max="524" width="9.42578125" style="64" bestFit="1" customWidth="1"/>
    <col min="525" max="768" width="9.140625" style="64"/>
    <col min="769" max="769" width="19" style="64" customWidth="1"/>
    <col min="770" max="770" width="29.42578125" style="64" customWidth="1"/>
    <col min="771" max="771" width="16.42578125" style="64" customWidth="1"/>
    <col min="772" max="773" width="17.7109375" style="64" bestFit="1" customWidth="1"/>
    <col min="774" max="774" width="15.7109375" style="64" customWidth="1"/>
    <col min="775" max="775" width="13.140625" style="64" customWidth="1"/>
    <col min="776" max="776" width="11.7109375" style="64" customWidth="1"/>
    <col min="777" max="777" width="15.42578125" style="64" bestFit="1" customWidth="1"/>
    <col min="778" max="778" width="9.42578125" style="64" bestFit="1" customWidth="1"/>
    <col min="779" max="779" width="15.42578125" style="64" bestFit="1" customWidth="1"/>
    <col min="780" max="780" width="9.42578125" style="64" bestFit="1" customWidth="1"/>
    <col min="781" max="1024" width="9.140625" style="64"/>
    <col min="1025" max="1025" width="19" style="64" customWidth="1"/>
    <col min="1026" max="1026" width="29.42578125" style="64" customWidth="1"/>
    <col min="1027" max="1027" width="16.42578125" style="64" customWidth="1"/>
    <col min="1028" max="1029" width="17.7109375" style="64" bestFit="1" customWidth="1"/>
    <col min="1030" max="1030" width="15.7109375" style="64" customWidth="1"/>
    <col min="1031" max="1031" width="13.140625" style="64" customWidth="1"/>
    <col min="1032" max="1032" width="11.7109375" style="64" customWidth="1"/>
    <col min="1033" max="1033" width="15.42578125" style="64" bestFit="1" customWidth="1"/>
    <col min="1034" max="1034" width="9.42578125" style="64" bestFit="1" customWidth="1"/>
    <col min="1035" max="1035" width="15.42578125" style="64" bestFit="1" customWidth="1"/>
    <col min="1036" max="1036" width="9.42578125" style="64" bestFit="1" customWidth="1"/>
    <col min="1037" max="1280" width="9.140625" style="64"/>
    <col min="1281" max="1281" width="19" style="64" customWidth="1"/>
    <col min="1282" max="1282" width="29.42578125" style="64" customWidth="1"/>
    <col min="1283" max="1283" width="16.42578125" style="64" customWidth="1"/>
    <col min="1284" max="1285" width="17.7109375" style="64" bestFit="1" customWidth="1"/>
    <col min="1286" max="1286" width="15.7109375" style="64" customWidth="1"/>
    <col min="1287" max="1287" width="13.140625" style="64" customWidth="1"/>
    <col min="1288" max="1288" width="11.7109375" style="64" customWidth="1"/>
    <col min="1289" max="1289" width="15.42578125" style="64" bestFit="1" customWidth="1"/>
    <col min="1290" max="1290" width="9.42578125" style="64" bestFit="1" customWidth="1"/>
    <col min="1291" max="1291" width="15.42578125" style="64" bestFit="1" customWidth="1"/>
    <col min="1292" max="1292" width="9.42578125" style="64" bestFit="1" customWidth="1"/>
    <col min="1293" max="1536" width="9.140625" style="64"/>
    <col min="1537" max="1537" width="19" style="64" customWidth="1"/>
    <col min="1538" max="1538" width="29.42578125" style="64" customWidth="1"/>
    <col min="1539" max="1539" width="16.42578125" style="64" customWidth="1"/>
    <col min="1540" max="1541" width="17.7109375" style="64" bestFit="1" customWidth="1"/>
    <col min="1542" max="1542" width="15.7109375" style="64" customWidth="1"/>
    <col min="1543" max="1543" width="13.140625" style="64" customWidth="1"/>
    <col min="1544" max="1544" width="11.7109375" style="64" customWidth="1"/>
    <col min="1545" max="1545" width="15.42578125" style="64" bestFit="1" customWidth="1"/>
    <col min="1546" max="1546" width="9.42578125" style="64" bestFit="1" customWidth="1"/>
    <col min="1547" max="1547" width="15.42578125" style="64" bestFit="1" customWidth="1"/>
    <col min="1548" max="1548" width="9.42578125" style="64" bestFit="1" customWidth="1"/>
    <col min="1549" max="1792" width="9.140625" style="64"/>
    <col min="1793" max="1793" width="19" style="64" customWidth="1"/>
    <col min="1794" max="1794" width="29.42578125" style="64" customWidth="1"/>
    <col min="1795" max="1795" width="16.42578125" style="64" customWidth="1"/>
    <col min="1796" max="1797" width="17.7109375" style="64" bestFit="1" customWidth="1"/>
    <col min="1798" max="1798" width="15.7109375" style="64" customWidth="1"/>
    <col min="1799" max="1799" width="13.140625" style="64" customWidth="1"/>
    <col min="1800" max="1800" width="11.7109375" style="64" customWidth="1"/>
    <col min="1801" max="1801" width="15.42578125" style="64" bestFit="1" customWidth="1"/>
    <col min="1802" max="1802" width="9.42578125" style="64" bestFit="1" customWidth="1"/>
    <col min="1803" max="1803" width="15.42578125" style="64" bestFit="1" customWidth="1"/>
    <col min="1804" max="1804" width="9.42578125" style="64" bestFit="1" customWidth="1"/>
    <col min="1805" max="2048" width="9.140625" style="64"/>
    <col min="2049" max="2049" width="19" style="64" customWidth="1"/>
    <col min="2050" max="2050" width="29.42578125" style="64" customWidth="1"/>
    <col min="2051" max="2051" width="16.42578125" style="64" customWidth="1"/>
    <col min="2052" max="2053" width="17.7109375" style="64" bestFit="1" customWidth="1"/>
    <col min="2054" max="2054" width="15.7109375" style="64" customWidth="1"/>
    <col min="2055" max="2055" width="13.140625" style="64" customWidth="1"/>
    <col min="2056" max="2056" width="11.7109375" style="64" customWidth="1"/>
    <col min="2057" max="2057" width="15.42578125" style="64" bestFit="1" customWidth="1"/>
    <col min="2058" max="2058" width="9.42578125" style="64" bestFit="1" customWidth="1"/>
    <col min="2059" max="2059" width="15.42578125" style="64" bestFit="1" customWidth="1"/>
    <col min="2060" max="2060" width="9.42578125" style="64" bestFit="1" customWidth="1"/>
    <col min="2061" max="2304" width="9.140625" style="64"/>
    <col min="2305" max="2305" width="19" style="64" customWidth="1"/>
    <col min="2306" max="2306" width="29.42578125" style="64" customWidth="1"/>
    <col min="2307" max="2307" width="16.42578125" style="64" customWidth="1"/>
    <col min="2308" max="2309" width="17.7109375" style="64" bestFit="1" customWidth="1"/>
    <col min="2310" max="2310" width="15.7109375" style="64" customWidth="1"/>
    <col min="2311" max="2311" width="13.140625" style="64" customWidth="1"/>
    <col min="2312" max="2312" width="11.7109375" style="64" customWidth="1"/>
    <col min="2313" max="2313" width="15.42578125" style="64" bestFit="1" customWidth="1"/>
    <col min="2314" max="2314" width="9.42578125" style="64" bestFit="1" customWidth="1"/>
    <col min="2315" max="2315" width="15.42578125" style="64" bestFit="1" customWidth="1"/>
    <col min="2316" max="2316" width="9.42578125" style="64" bestFit="1" customWidth="1"/>
    <col min="2317" max="2560" width="9.140625" style="64"/>
    <col min="2561" max="2561" width="19" style="64" customWidth="1"/>
    <col min="2562" max="2562" width="29.42578125" style="64" customWidth="1"/>
    <col min="2563" max="2563" width="16.42578125" style="64" customWidth="1"/>
    <col min="2564" max="2565" width="17.7109375" style="64" bestFit="1" customWidth="1"/>
    <col min="2566" max="2566" width="15.7109375" style="64" customWidth="1"/>
    <col min="2567" max="2567" width="13.140625" style="64" customWidth="1"/>
    <col min="2568" max="2568" width="11.7109375" style="64" customWidth="1"/>
    <col min="2569" max="2569" width="15.42578125" style="64" bestFit="1" customWidth="1"/>
    <col min="2570" max="2570" width="9.42578125" style="64" bestFit="1" customWidth="1"/>
    <col min="2571" max="2571" width="15.42578125" style="64" bestFit="1" customWidth="1"/>
    <col min="2572" max="2572" width="9.42578125" style="64" bestFit="1" customWidth="1"/>
    <col min="2573" max="2816" width="9.140625" style="64"/>
    <col min="2817" max="2817" width="19" style="64" customWidth="1"/>
    <col min="2818" max="2818" width="29.42578125" style="64" customWidth="1"/>
    <col min="2819" max="2819" width="16.42578125" style="64" customWidth="1"/>
    <col min="2820" max="2821" width="17.7109375" style="64" bestFit="1" customWidth="1"/>
    <col min="2822" max="2822" width="15.7109375" style="64" customWidth="1"/>
    <col min="2823" max="2823" width="13.140625" style="64" customWidth="1"/>
    <col min="2824" max="2824" width="11.7109375" style="64" customWidth="1"/>
    <col min="2825" max="2825" width="15.42578125" style="64" bestFit="1" customWidth="1"/>
    <col min="2826" max="2826" width="9.42578125" style="64" bestFit="1" customWidth="1"/>
    <col min="2827" max="2827" width="15.42578125" style="64" bestFit="1" customWidth="1"/>
    <col min="2828" max="2828" width="9.42578125" style="64" bestFit="1" customWidth="1"/>
    <col min="2829" max="3072" width="9.140625" style="64"/>
    <col min="3073" max="3073" width="19" style="64" customWidth="1"/>
    <col min="3074" max="3074" width="29.42578125" style="64" customWidth="1"/>
    <col min="3075" max="3075" width="16.42578125" style="64" customWidth="1"/>
    <col min="3076" max="3077" width="17.7109375" style="64" bestFit="1" customWidth="1"/>
    <col min="3078" max="3078" width="15.7109375" style="64" customWidth="1"/>
    <col min="3079" max="3079" width="13.140625" style="64" customWidth="1"/>
    <col min="3080" max="3080" width="11.7109375" style="64" customWidth="1"/>
    <col min="3081" max="3081" width="15.42578125" style="64" bestFit="1" customWidth="1"/>
    <col min="3082" max="3082" width="9.42578125" style="64" bestFit="1" customWidth="1"/>
    <col min="3083" max="3083" width="15.42578125" style="64" bestFit="1" customWidth="1"/>
    <col min="3084" max="3084" width="9.42578125" style="64" bestFit="1" customWidth="1"/>
    <col min="3085" max="3328" width="9.140625" style="64"/>
    <col min="3329" max="3329" width="19" style="64" customWidth="1"/>
    <col min="3330" max="3330" width="29.42578125" style="64" customWidth="1"/>
    <col min="3331" max="3331" width="16.42578125" style="64" customWidth="1"/>
    <col min="3332" max="3333" width="17.7109375" style="64" bestFit="1" customWidth="1"/>
    <col min="3334" max="3334" width="15.7109375" style="64" customWidth="1"/>
    <col min="3335" max="3335" width="13.140625" style="64" customWidth="1"/>
    <col min="3336" max="3336" width="11.7109375" style="64" customWidth="1"/>
    <col min="3337" max="3337" width="15.42578125" style="64" bestFit="1" customWidth="1"/>
    <col min="3338" max="3338" width="9.42578125" style="64" bestFit="1" customWidth="1"/>
    <col min="3339" max="3339" width="15.42578125" style="64" bestFit="1" customWidth="1"/>
    <col min="3340" max="3340" width="9.42578125" style="64" bestFit="1" customWidth="1"/>
    <col min="3341" max="3584" width="9.140625" style="64"/>
    <col min="3585" max="3585" width="19" style="64" customWidth="1"/>
    <col min="3586" max="3586" width="29.42578125" style="64" customWidth="1"/>
    <col min="3587" max="3587" width="16.42578125" style="64" customWidth="1"/>
    <col min="3588" max="3589" width="17.7109375" style="64" bestFit="1" customWidth="1"/>
    <col min="3590" max="3590" width="15.7109375" style="64" customWidth="1"/>
    <col min="3591" max="3591" width="13.140625" style="64" customWidth="1"/>
    <col min="3592" max="3592" width="11.7109375" style="64" customWidth="1"/>
    <col min="3593" max="3593" width="15.42578125" style="64" bestFit="1" customWidth="1"/>
    <col min="3594" max="3594" width="9.42578125" style="64" bestFit="1" customWidth="1"/>
    <col min="3595" max="3595" width="15.42578125" style="64" bestFit="1" customWidth="1"/>
    <col min="3596" max="3596" width="9.42578125" style="64" bestFit="1" customWidth="1"/>
    <col min="3597" max="3840" width="9.140625" style="64"/>
    <col min="3841" max="3841" width="19" style="64" customWidth="1"/>
    <col min="3842" max="3842" width="29.42578125" style="64" customWidth="1"/>
    <col min="3843" max="3843" width="16.42578125" style="64" customWidth="1"/>
    <col min="3844" max="3845" width="17.7109375" style="64" bestFit="1" customWidth="1"/>
    <col min="3846" max="3846" width="15.7109375" style="64" customWidth="1"/>
    <col min="3847" max="3847" width="13.140625" style="64" customWidth="1"/>
    <col min="3848" max="3848" width="11.7109375" style="64" customWidth="1"/>
    <col min="3849" max="3849" width="15.42578125" style="64" bestFit="1" customWidth="1"/>
    <col min="3850" max="3850" width="9.42578125" style="64" bestFit="1" customWidth="1"/>
    <col min="3851" max="3851" width="15.42578125" style="64" bestFit="1" customWidth="1"/>
    <col min="3852" max="3852" width="9.42578125" style="64" bestFit="1" customWidth="1"/>
    <col min="3853" max="4096" width="9.140625" style="64"/>
    <col min="4097" max="4097" width="19" style="64" customWidth="1"/>
    <col min="4098" max="4098" width="29.42578125" style="64" customWidth="1"/>
    <col min="4099" max="4099" width="16.42578125" style="64" customWidth="1"/>
    <col min="4100" max="4101" width="17.7109375" style="64" bestFit="1" customWidth="1"/>
    <col min="4102" max="4102" width="15.7109375" style="64" customWidth="1"/>
    <col min="4103" max="4103" width="13.140625" style="64" customWidth="1"/>
    <col min="4104" max="4104" width="11.7109375" style="64" customWidth="1"/>
    <col min="4105" max="4105" width="15.42578125" style="64" bestFit="1" customWidth="1"/>
    <col min="4106" max="4106" width="9.42578125" style="64" bestFit="1" customWidth="1"/>
    <col min="4107" max="4107" width="15.42578125" style="64" bestFit="1" customWidth="1"/>
    <col min="4108" max="4108" width="9.42578125" style="64" bestFit="1" customWidth="1"/>
    <col min="4109" max="4352" width="9.140625" style="64"/>
    <col min="4353" max="4353" width="19" style="64" customWidth="1"/>
    <col min="4354" max="4354" width="29.42578125" style="64" customWidth="1"/>
    <col min="4355" max="4355" width="16.42578125" style="64" customWidth="1"/>
    <col min="4356" max="4357" width="17.7109375" style="64" bestFit="1" customWidth="1"/>
    <col min="4358" max="4358" width="15.7109375" style="64" customWidth="1"/>
    <col min="4359" max="4359" width="13.140625" style="64" customWidth="1"/>
    <col min="4360" max="4360" width="11.7109375" style="64" customWidth="1"/>
    <col min="4361" max="4361" width="15.42578125" style="64" bestFit="1" customWidth="1"/>
    <col min="4362" max="4362" width="9.42578125" style="64" bestFit="1" customWidth="1"/>
    <col min="4363" max="4363" width="15.42578125" style="64" bestFit="1" customWidth="1"/>
    <col min="4364" max="4364" width="9.42578125" style="64" bestFit="1" customWidth="1"/>
    <col min="4365" max="4608" width="9.140625" style="64"/>
    <col min="4609" max="4609" width="19" style="64" customWidth="1"/>
    <col min="4610" max="4610" width="29.42578125" style="64" customWidth="1"/>
    <col min="4611" max="4611" width="16.42578125" style="64" customWidth="1"/>
    <col min="4612" max="4613" width="17.7109375" style="64" bestFit="1" customWidth="1"/>
    <col min="4614" max="4614" width="15.7109375" style="64" customWidth="1"/>
    <col min="4615" max="4615" width="13.140625" style="64" customWidth="1"/>
    <col min="4616" max="4616" width="11.7109375" style="64" customWidth="1"/>
    <col min="4617" max="4617" width="15.42578125" style="64" bestFit="1" customWidth="1"/>
    <col min="4618" max="4618" width="9.42578125" style="64" bestFit="1" customWidth="1"/>
    <col min="4619" max="4619" width="15.42578125" style="64" bestFit="1" customWidth="1"/>
    <col min="4620" max="4620" width="9.42578125" style="64" bestFit="1" customWidth="1"/>
    <col min="4621" max="4864" width="9.140625" style="64"/>
    <col min="4865" max="4865" width="19" style="64" customWidth="1"/>
    <col min="4866" max="4866" width="29.42578125" style="64" customWidth="1"/>
    <col min="4867" max="4867" width="16.42578125" style="64" customWidth="1"/>
    <col min="4868" max="4869" width="17.7109375" style="64" bestFit="1" customWidth="1"/>
    <col min="4870" max="4870" width="15.7109375" style="64" customWidth="1"/>
    <col min="4871" max="4871" width="13.140625" style="64" customWidth="1"/>
    <col min="4872" max="4872" width="11.7109375" style="64" customWidth="1"/>
    <col min="4873" max="4873" width="15.42578125" style="64" bestFit="1" customWidth="1"/>
    <col min="4874" max="4874" width="9.42578125" style="64" bestFit="1" customWidth="1"/>
    <col min="4875" max="4875" width="15.42578125" style="64" bestFit="1" customWidth="1"/>
    <col min="4876" max="4876" width="9.42578125" style="64" bestFit="1" customWidth="1"/>
    <col min="4877" max="5120" width="9.140625" style="64"/>
    <col min="5121" max="5121" width="19" style="64" customWidth="1"/>
    <col min="5122" max="5122" width="29.42578125" style="64" customWidth="1"/>
    <col min="5123" max="5123" width="16.42578125" style="64" customWidth="1"/>
    <col min="5124" max="5125" width="17.7109375" style="64" bestFit="1" customWidth="1"/>
    <col min="5126" max="5126" width="15.7109375" style="64" customWidth="1"/>
    <col min="5127" max="5127" width="13.140625" style="64" customWidth="1"/>
    <col min="5128" max="5128" width="11.7109375" style="64" customWidth="1"/>
    <col min="5129" max="5129" width="15.42578125" style="64" bestFit="1" customWidth="1"/>
    <col min="5130" max="5130" width="9.42578125" style="64" bestFit="1" customWidth="1"/>
    <col min="5131" max="5131" width="15.42578125" style="64" bestFit="1" customWidth="1"/>
    <col min="5132" max="5132" width="9.42578125" style="64" bestFit="1" customWidth="1"/>
    <col min="5133" max="5376" width="9.140625" style="64"/>
    <col min="5377" max="5377" width="19" style="64" customWidth="1"/>
    <col min="5378" max="5378" width="29.42578125" style="64" customWidth="1"/>
    <col min="5379" max="5379" width="16.42578125" style="64" customWidth="1"/>
    <col min="5380" max="5381" width="17.7109375" style="64" bestFit="1" customWidth="1"/>
    <col min="5382" max="5382" width="15.7109375" style="64" customWidth="1"/>
    <col min="5383" max="5383" width="13.140625" style="64" customWidth="1"/>
    <col min="5384" max="5384" width="11.7109375" style="64" customWidth="1"/>
    <col min="5385" max="5385" width="15.42578125" style="64" bestFit="1" customWidth="1"/>
    <col min="5386" max="5386" width="9.42578125" style="64" bestFit="1" customWidth="1"/>
    <col min="5387" max="5387" width="15.42578125" style="64" bestFit="1" customWidth="1"/>
    <col min="5388" max="5388" width="9.42578125" style="64" bestFit="1" customWidth="1"/>
    <col min="5389" max="5632" width="9.140625" style="64"/>
    <col min="5633" max="5633" width="19" style="64" customWidth="1"/>
    <col min="5634" max="5634" width="29.42578125" style="64" customWidth="1"/>
    <col min="5635" max="5635" width="16.42578125" style="64" customWidth="1"/>
    <col min="5636" max="5637" width="17.7109375" style="64" bestFit="1" customWidth="1"/>
    <col min="5638" max="5638" width="15.7109375" style="64" customWidth="1"/>
    <col min="5639" max="5639" width="13.140625" style="64" customWidth="1"/>
    <col min="5640" max="5640" width="11.7109375" style="64" customWidth="1"/>
    <col min="5641" max="5641" width="15.42578125" style="64" bestFit="1" customWidth="1"/>
    <col min="5642" max="5642" width="9.42578125" style="64" bestFit="1" customWidth="1"/>
    <col min="5643" max="5643" width="15.42578125" style="64" bestFit="1" customWidth="1"/>
    <col min="5644" max="5644" width="9.42578125" style="64" bestFit="1" customWidth="1"/>
    <col min="5645" max="5888" width="9.140625" style="64"/>
    <col min="5889" max="5889" width="19" style="64" customWidth="1"/>
    <col min="5890" max="5890" width="29.42578125" style="64" customWidth="1"/>
    <col min="5891" max="5891" width="16.42578125" style="64" customWidth="1"/>
    <col min="5892" max="5893" width="17.7109375" style="64" bestFit="1" customWidth="1"/>
    <col min="5894" max="5894" width="15.7109375" style="64" customWidth="1"/>
    <col min="5895" max="5895" width="13.140625" style="64" customWidth="1"/>
    <col min="5896" max="5896" width="11.7109375" style="64" customWidth="1"/>
    <col min="5897" max="5897" width="15.42578125" style="64" bestFit="1" customWidth="1"/>
    <col min="5898" max="5898" width="9.42578125" style="64" bestFit="1" customWidth="1"/>
    <col min="5899" max="5899" width="15.42578125" style="64" bestFit="1" customWidth="1"/>
    <col min="5900" max="5900" width="9.42578125" style="64" bestFit="1" customWidth="1"/>
    <col min="5901" max="6144" width="9.140625" style="64"/>
    <col min="6145" max="6145" width="19" style="64" customWidth="1"/>
    <col min="6146" max="6146" width="29.42578125" style="64" customWidth="1"/>
    <col min="6147" max="6147" width="16.42578125" style="64" customWidth="1"/>
    <col min="6148" max="6149" width="17.7109375" style="64" bestFit="1" customWidth="1"/>
    <col min="6150" max="6150" width="15.7109375" style="64" customWidth="1"/>
    <col min="6151" max="6151" width="13.140625" style="64" customWidth="1"/>
    <col min="6152" max="6152" width="11.7109375" style="64" customWidth="1"/>
    <col min="6153" max="6153" width="15.42578125" style="64" bestFit="1" customWidth="1"/>
    <col min="6154" max="6154" width="9.42578125" style="64" bestFit="1" customWidth="1"/>
    <col min="6155" max="6155" width="15.42578125" style="64" bestFit="1" customWidth="1"/>
    <col min="6156" max="6156" width="9.42578125" style="64" bestFit="1" customWidth="1"/>
    <col min="6157" max="6400" width="9.140625" style="64"/>
    <col min="6401" max="6401" width="19" style="64" customWidth="1"/>
    <col min="6402" max="6402" width="29.42578125" style="64" customWidth="1"/>
    <col min="6403" max="6403" width="16.42578125" style="64" customWidth="1"/>
    <col min="6404" max="6405" width="17.7109375" style="64" bestFit="1" customWidth="1"/>
    <col min="6406" max="6406" width="15.7109375" style="64" customWidth="1"/>
    <col min="6407" max="6407" width="13.140625" style="64" customWidth="1"/>
    <col min="6408" max="6408" width="11.7109375" style="64" customWidth="1"/>
    <col min="6409" max="6409" width="15.42578125" style="64" bestFit="1" customWidth="1"/>
    <col min="6410" max="6410" width="9.42578125" style="64" bestFit="1" customWidth="1"/>
    <col min="6411" max="6411" width="15.42578125" style="64" bestFit="1" customWidth="1"/>
    <col min="6412" max="6412" width="9.42578125" style="64" bestFit="1" customWidth="1"/>
    <col min="6413" max="6656" width="9.140625" style="64"/>
    <col min="6657" max="6657" width="19" style="64" customWidth="1"/>
    <col min="6658" max="6658" width="29.42578125" style="64" customWidth="1"/>
    <col min="6659" max="6659" width="16.42578125" style="64" customWidth="1"/>
    <col min="6660" max="6661" width="17.7109375" style="64" bestFit="1" customWidth="1"/>
    <col min="6662" max="6662" width="15.7109375" style="64" customWidth="1"/>
    <col min="6663" max="6663" width="13.140625" style="64" customWidth="1"/>
    <col min="6664" max="6664" width="11.7109375" style="64" customWidth="1"/>
    <col min="6665" max="6665" width="15.42578125" style="64" bestFit="1" customWidth="1"/>
    <col min="6666" max="6666" width="9.42578125" style="64" bestFit="1" customWidth="1"/>
    <col min="6667" max="6667" width="15.42578125" style="64" bestFit="1" customWidth="1"/>
    <col min="6668" max="6668" width="9.42578125" style="64" bestFit="1" customWidth="1"/>
    <col min="6669" max="6912" width="9.140625" style="64"/>
    <col min="6913" max="6913" width="19" style="64" customWidth="1"/>
    <col min="6914" max="6914" width="29.42578125" style="64" customWidth="1"/>
    <col min="6915" max="6915" width="16.42578125" style="64" customWidth="1"/>
    <col min="6916" max="6917" width="17.7109375" style="64" bestFit="1" customWidth="1"/>
    <col min="6918" max="6918" width="15.7109375" style="64" customWidth="1"/>
    <col min="6919" max="6919" width="13.140625" style="64" customWidth="1"/>
    <col min="6920" max="6920" width="11.7109375" style="64" customWidth="1"/>
    <col min="6921" max="6921" width="15.42578125" style="64" bestFit="1" customWidth="1"/>
    <col min="6922" max="6922" width="9.42578125" style="64" bestFit="1" customWidth="1"/>
    <col min="6923" max="6923" width="15.42578125" style="64" bestFit="1" customWidth="1"/>
    <col min="6924" max="6924" width="9.42578125" style="64" bestFit="1" customWidth="1"/>
    <col min="6925" max="7168" width="9.140625" style="64"/>
    <col min="7169" max="7169" width="19" style="64" customWidth="1"/>
    <col min="7170" max="7170" width="29.42578125" style="64" customWidth="1"/>
    <col min="7171" max="7171" width="16.42578125" style="64" customWidth="1"/>
    <col min="7172" max="7173" width="17.7109375" style="64" bestFit="1" customWidth="1"/>
    <col min="7174" max="7174" width="15.7109375" style="64" customWidth="1"/>
    <col min="7175" max="7175" width="13.140625" style="64" customWidth="1"/>
    <col min="7176" max="7176" width="11.7109375" style="64" customWidth="1"/>
    <col min="7177" max="7177" width="15.42578125" style="64" bestFit="1" customWidth="1"/>
    <col min="7178" max="7178" width="9.42578125" style="64" bestFit="1" customWidth="1"/>
    <col min="7179" max="7179" width="15.42578125" style="64" bestFit="1" customWidth="1"/>
    <col min="7180" max="7180" width="9.42578125" style="64" bestFit="1" customWidth="1"/>
    <col min="7181" max="7424" width="9.140625" style="64"/>
    <col min="7425" max="7425" width="19" style="64" customWidth="1"/>
    <col min="7426" max="7426" width="29.42578125" style="64" customWidth="1"/>
    <col min="7427" max="7427" width="16.42578125" style="64" customWidth="1"/>
    <col min="7428" max="7429" width="17.7109375" style="64" bestFit="1" customWidth="1"/>
    <col min="7430" max="7430" width="15.7109375" style="64" customWidth="1"/>
    <col min="7431" max="7431" width="13.140625" style="64" customWidth="1"/>
    <col min="7432" max="7432" width="11.7109375" style="64" customWidth="1"/>
    <col min="7433" max="7433" width="15.42578125" style="64" bestFit="1" customWidth="1"/>
    <col min="7434" max="7434" width="9.42578125" style="64" bestFit="1" customWidth="1"/>
    <col min="7435" max="7435" width="15.42578125" style="64" bestFit="1" customWidth="1"/>
    <col min="7436" max="7436" width="9.42578125" style="64" bestFit="1" customWidth="1"/>
    <col min="7437" max="7680" width="9.140625" style="64"/>
    <col min="7681" max="7681" width="19" style="64" customWidth="1"/>
    <col min="7682" max="7682" width="29.42578125" style="64" customWidth="1"/>
    <col min="7683" max="7683" width="16.42578125" style="64" customWidth="1"/>
    <col min="7684" max="7685" width="17.7109375" style="64" bestFit="1" customWidth="1"/>
    <col min="7686" max="7686" width="15.7109375" style="64" customWidth="1"/>
    <col min="7687" max="7687" width="13.140625" style="64" customWidth="1"/>
    <col min="7688" max="7688" width="11.7109375" style="64" customWidth="1"/>
    <col min="7689" max="7689" width="15.42578125" style="64" bestFit="1" customWidth="1"/>
    <col min="7690" max="7690" width="9.42578125" style="64" bestFit="1" customWidth="1"/>
    <col min="7691" max="7691" width="15.42578125" style="64" bestFit="1" customWidth="1"/>
    <col min="7692" max="7692" width="9.42578125" style="64" bestFit="1" customWidth="1"/>
    <col min="7693" max="7936" width="9.140625" style="64"/>
    <col min="7937" max="7937" width="19" style="64" customWidth="1"/>
    <col min="7938" max="7938" width="29.42578125" style="64" customWidth="1"/>
    <col min="7939" max="7939" width="16.42578125" style="64" customWidth="1"/>
    <col min="7940" max="7941" width="17.7109375" style="64" bestFit="1" customWidth="1"/>
    <col min="7942" max="7942" width="15.7109375" style="64" customWidth="1"/>
    <col min="7943" max="7943" width="13.140625" style="64" customWidth="1"/>
    <col min="7944" max="7944" width="11.7109375" style="64" customWidth="1"/>
    <col min="7945" max="7945" width="15.42578125" style="64" bestFit="1" customWidth="1"/>
    <col min="7946" max="7946" width="9.42578125" style="64" bestFit="1" customWidth="1"/>
    <col min="7947" max="7947" width="15.42578125" style="64" bestFit="1" customWidth="1"/>
    <col min="7948" max="7948" width="9.42578125" style="64" bestFit="1" customWidth="1"/>
    <col min="7949" max="8192" width="9.140625" style="64"/>
    <col min="8193" max="8193" width="19" style="64" customWidth="1"/>
    <col min="8194" max="8194" width="29.42578125" style="64" customWidth="1"/>
    <col min="8195" max="8195" width="16.42578125" style="64" customWidth="1"/>
    <col min="8196" max="8197" width="17.7109375" style="64" bestFit="1" customWidth="1"/>
    <col min="8198" max="8198" width="15.7109375" style="64" customWidth="1"/>
    <col min="8199" max="8199" width="13.140625" style="64" customWidth="1"/>
    <col min="8200" max="8200" width="11.7109375" style="64" customWidth="1"/>
    <col min="8201" max="8201" width="15.42578125" style="64" bestFit="1" customWidth="1"/>
    <col min="8202" max="8202" width="9.42578125" style="64" bestFit="1" customWidth="1"/>
    <col min="8203" max="8203" width="15.42578125" style="64" bestFit="1" customWidth="1"/>
    <col min="8204" max="8204" width="9.42578125" style="64" bestFit="1" customWidth="1"/>
    <col min="8205" max="8448" width="9.140625" style="64"/>
    <col min="8449" max="8449" width="19" style="64" customWidth="1"/>
    <col min="8450" max="8450" width="29.42578125" style="64" customWidth="1"/>
    <col min="8451" max="8451" width="16.42578125" style="64" customWidth="1"/>
    <col min="8452" max="8453" width="17.7109375" style="64" bestFit="1" customWidth="1"/>
    <col min="8454" max="8454" width="15.7109375" style="64" customWidth="1"/>
    <col min="8455" max="8455" width="13.140625" style="64" customWidth="1"/>
    <col min="8456" max="8456" width="11.7109375" style="64" customWidth="1"/>
    <col min="8457" max="8457" width="15.42578125" style="64" bestFit="1" customWidth="1"/>
    <col min="8458" max="8458" width="9.42578125" style="64" bestFit="1" customWidth="1"/>
    <col min="8459" max="8459" width="15.42578125" style="64" bestFit="1" customWidth="1"/>
    <col min="8460" max="8460" width="9.42578125" style="64" bestFit="1" customWidth="1"/>
    <col min="8461" max="8704" width="9.140625" style="64"/>
    <col min="8705" max="8705" width="19" style="64" customWidth="1"/>
    <col min="8706" max="8706" width="29.42578125" style="64" customWidth="1"/>
    <col min="8707" max="8707" width="16.42578125" style="64" customWidth="1"/>
    <col min="8708" max="8709" width="17.7109375" style="64" bestFit="1" customWidth="1"/>
    <col min="8710" max="8710" width="15.7109375" style="64" customWidth="1"/>
    <col min="8711" max="8711" width="13.140625" style="64" customWidth="1"/>
    <col min="8712" max="8712" width="11.7109375" style="64" customWidth="1"/>
    <col min="8713" max="8713" width="15.42578125" style="64" bestFit="1" customWidth="1"/>
    <col min="8714" max="8714" width="9.42578125" style="64" bestFit="1" customWidth="1"/>
    <col min="8715" max="8715" width="15.42578125" style="64" bestFit="1" customWidth="1"/>
    <col min="8716" max="8716" width="9.42578125" style="64" bestFit="1" customWidth="1"/>
    <col min="8717" max="8960" width="9.140625" style="64"/>
    <col min="8961" max="8961" width="19" style="64" customWidth="1"/>
    <col min="8962" max="8962" width="29.42578125" style="64" customWidth="1"/>
    <col min="8963" max="8963" width="16.42578125" style="64" customWidth="1"/>
    <col min="8964" max="8965" width="17.7109375" style="64" bestFit="1" customWidth="1"/>
    <col min="8966" max="8966" width="15.7109375" style="64" customWidth="1"/>
    <col min="8967" max="8967" width="13.140625" style="64" customWidth="1"/>
    <col min="8968" max="8968" width="11.7109375" style="64" customWidth="1"/>
    <col min="8969" max="8969" width="15.42578125" style="64" bestFit="1" customWidth="1"/>
    <col min="8970" max="8970" width="9.42578125" style="64" bestFit="1" customWidth="1"/>
    <col min="8971" max="8971" width="15.42578125" style="64" bestFit="1" customWidth="1"/>
    <col min="8972" max="8972" width="9.42578125" style="64" bestFit="1" customWidth="1"/>
    <col min="8973" max="9216" width="9.140625" style="64"/>
    <col min="9217" max="9217" width="19" style="64" customWidth="1"/>
    <col min="9218" max="9218" width="29.42578125" style="64" customWidth="1"/>
    <col min="9219" max="9219" width="16.42578125" style="64" customWidth="1"/>
    <col min="9220" max="9221" width="17.7109375" style="64" bestFit="1" customWidth="1"/>
    <col min="9222" max="9222" width="15.7109375" style="64" customWidth="1"/>
    <col min="9223" max="9223" width="13.140625" style="64" customWidth="1"/>
    <col min="9224" max="9224" width="11.7109375" style="64" customWidth="1"/>
    <col min="9225" max="9225" width="15.42578125" style="64" bestFit="1" customWidth="1"/>
    <col min="9226" max="9226" width="9.42578125" style="64" bestFit="1" customWidth="1"/>
    <col min="9227" max="9227" width="15.42578125" style="64" bestFit="1" customWidth="1"/>
    <col min="9228" max="9228" width="9.42578125" style="64" bestFit="1" customWidth="1"/>
    <col min="9229" max="9472" width="9.140625" style="64"/>
    <col min="9473" max="9473" width="19" style="64" customWidth="1"/>
    <col min="9474" max="9474" width="29.42578125" style="64" customWidth="1"/>
    <col min="9475" max="9475" width="16.42578125" style="64" customWidth="1"/>
    <col min="9476" max="9477" width="17.7109375" style="64" bestFit="1" customWidth="1"/>
    <col min="9478" max="9478" width="15.7109375" style="64" customWidth="1"/>
    <col min="9479" max="9479" width="13.140625" style="64" customWidth="1"/>
    <col min="9480" max="9480" width="11.7109375" style="64" customWidth="1"/>
    <col min="9481" max="9481" width="15.42578125" style="64" bestFit="1" customWidth="1"/>
    <col min="9482" max="9482" width="9.42578125" style="64" bestFit="1" customWidth="1"/>
    <col min="9483" max="9483" width="15.42578125" style="64" bestFit="1" customWidth="1"/>
    <col min="9484" max="9484" width="9.42578125" style="64" bestFit="1" customWidth="1"/>
    <col min="9485" max="9728" width="9.140625" style="64"/>
    <col min="9729" max="9729" width="19" style="64" customWidth="1"/>
    <col min="9730" max="9730" width="29.42578125" style="64" customWidth="1"/>
    <col min="9731" max="9731" width="16.42578125" style="64" customWidth="1"/>
    <col min="9732" max="9733" width="17.7109375" style="64" bestFit="1" customWidth="1"/>
    <col min="9734" max="9734" width="15.7109375" style="64" customWidth="1"/>
    <col min="9735" max="9735" width="13.140625" style="64" customWidth="1"/>
    <col min="9736" max="9736" width="11.7109375" style="64" customWidth="1"/>
    <col min="9737" max="9737" width="15.42578125" style="64" bestFit="1" customWidth="1"/>
    <col min="9738" max="9738" width="9.42578125" style="64" bestFit="1" customWidth="1"/>
    <col min="9739" max="9739" width="15.42578125" style="64" bestFit="1" customWidth="1"/>
    <col min="9740" max="9740" width="9.42578125" style="64" bestFit="1" customWidth="1"/>
    <col min="9741" max="9984" width="9.140625" style="64"/>
    <col min="9985" max="9985" width="19" style="64" customWidth="1"/>
    <col min="9986" max="9986" width="29.42578125" style="64" customWidth="1"/>
    <col min="9987" max="9987" width="16.42578125" style="64" customWidth="1"/>
    <col min="9988" max="9989" width="17.7109375" style="64" bestFit="1" customWidth="1"/>
    <col min="9990" max="9990" width="15.7109375" style="64" customWidth="1"/>
    <col min="9991" max="9991" width="13.140625" style="64" customWidth="1"/>
    <col min="9992" max="9992" width="11.7109375" style="64" customWidth="1"/>
    <col min="9993" max="9993" width="15.42578125" style="64" bestFit="1" customWidth="1"/>
    <col min="9994" max="9994" width="9.42578125" style="64" bestFit="1" customWidth="1"/>
    <col min="9995" max="9995" width="15.42578125" style="64" bestFit="1" customWidth="1"/>
    <col min="9996" max="9996" width="9.42578125" style="64" bestFit="1" customWidth="1"/>
    <col min="9997" max="10240" width="9.140625" style="64"/>
    <col min="10241" max="10241" width="19" style="64" customWidth="1"/>
    <col min="10242" max="10242" width="29.42578125" style="64" customWidth="1"/>
    <col min="10243" max="10243" width="16.42578125" style="64" customWidth="1"/>
    <col min="10244" max="10245" width="17.7109375" style="64" bestFit="1" customWidth="1"/>
    <col min="10246" max="10246" width="15.7109375" style="64" customWidth="1"/>
    <col min="10247" max="10247" width="13.140625" style="64" customWidth="1"/>
    <col min="10248" max="10248" width="11.7109375" style="64" customWidth="1"/>
    <col min="10249" max="10249" width="15.42578125" style="64" bestFit="1" customWidth="1"/>
    <col min="10250" max="10250" width="9.42578125" style="64" bestFit="1" customWidth="1"/>
    <col min="10251" max="10251" width="15.42578125" style="64" bestFit="1" customWidth="1"/>
    <col min="10252" max="10252" width="9.42578125" style="64" bestFit="1" customWidth="1"/>
    <col min="10253" max="10496" width="9.140625" style="64"/>
    <col min="10497" max="10497" width="19" style="64" customWidth="1"/>
    <col min="10498" max="10498" width="29.42578125" style="64" customWidth="1"/>
    <col min="10499" max="10499" width="16.42578125" style="64" customWidth="1"/>
    <col min="10500" max="10501" width="17.7109375" style="64" bestFit="1" customWidth="1"/>
    <col min="10502" max="10502" width="15.7109375" style="64" customWidth="1"/>
    <col min="10503" max="10503" width="13.140625" style="64" customWidth="1"/>
    <col min="10504" max="10504" width="11.7109375" style="64" customWidth="1"/>
    <col min="10505" max="10505" width="15.42578125" style="64" bestFit="1" customWidth="1"/>
    <col min="10506" max="10506" width="9.42578125" style="64" bestFit="1" customWidth="1"/>
    <col min="10507" max="10507" width="15.42578125" style="64" bestFit="1" customWidth="1"/>
    <col min="10508" max="10508" width="9.42578125" style="64" bestFit="1" customWidth="1"/>
    <col min="10509" max="10752" width="9.140625" style="64"/>
    <col min="10753" max="10753" width="19" style="64" customWidth="1"/>
    <col min="10754" max="10754" width="29.42578125" style="64" customWidth="1"/>
    <col min="10755" max="10755" width="16.42578125" style="64" customWidth="1"/>
    <col min="10756" max="10757" width="17.7109375" style="64" bestFit="1" customWidth="1"/>
    <col min="10758" max="10758" width="15.7109375" style="64" customWidth="1"/>
    <col min="10759" max="10759" width="13.140625" style="64" customWidth="1"/>
    <col min="10760" max="10760" width="11.7109375" style="64" customWidth="1"/>
    <col min="10761" max="10761" width="15.42578125" style="64" bestFit="1" customWidth="1"/>
    <col min="10762" max="10762" width="9.42578125" style="64" bestFit="1" customWidth="1"/>
    <col min="10763" max="10763" width="15.42578125" style="64" bestFit="1" customWidth="1"/>
    <col min="10764" max="10764" width="9.42578125" style="64" bestFit="1" customWidth="1"/>
    <col min="10765" max="11008" width="9.140625" style="64"/>
    <col min="11009" max="11009" width="19" style="64" customWidth="1"/>
    <col min="11010" max="11010" width="29.42578125" style="64" customWidth="1"/>
    <col min="11011" max="11011" width="16.42578125" style="64" customWidth="1"/>
    <col min="11012" max="11013" width="17.7109375" style="64" bestFit="1" customWidth="1"/>
    <col min="11014" max="11014" width="15.7109375" style="64" customWidth="1"/>
    <col min="11015" max="11015" width="13.140625" style="64" customWidth="1"/>
    <col min="11016" max="11016" width="11.7109375" style="64" customWidth="1"/>
    <col min="11017" max="11017" width="15.42578125" style="64" bestFit="1" customWidth="1"/>
    <col min="11018" max="11018" width="9.42578125" style="64" bestFit="1" customWidth="1"/>
    <col min="11019" max="11019" width="15.42578125" style="64" bestFit="1" customWidth="1"/>
    <col min="11020" max="11020" width="9.42578125" style="64" bestFit="1" customWidth="1"/>
    <col min="11021" max="11264" width="9.140625" style="64"/>
    <col min="11265" max="11265" width="19" style="64" customWidth="1"/>
    <col min="11266" max="11266" width="29.42578125" style="64" customWidth="1"/>
    <col min="11267" max="11267" width="16.42578125" style="64" customWidth="1"/>
    <col min="11268" max="11269" width="17.7109375" style="64" bestFit="1" customWidth="1"/>
    <col min="11270" max="11270" width="15.7109375" style="64" customWidth="1"/>
    <col min="11271" max="11271" width="13.140625" style="64" customWidth="1"/>
    <col min="11272" max="11272" width="11.7109375" style="64" customWidth="1"/>
    <col min="11273" max="11273" width="15.42578125" style="64" bestFit="1" customWidth="1"/>
    <col min="11274" max="11274" width="9.42578125" style="64" bestFit="1" customWidth="1"/>
    <col min="11275" max="11275" width="15.42578125" style="64" bestFit="1" customWidth="1"/>
    <col min="11276" max="11276" width="9.42578125" style="64" bestFit="1" customWidth="1"/>
    <col min="11277" max="11520" width="9.140625" style="64"/>
    <col min="11521" max="11521" width="19" style="64" customWidth="1"/>
    <col min="11522" max="11522" width="29.42578125" style="64" customWidth="1"/>
    <col min="11523" max="11523" width="16.42578125" style="64" customWidth="1"/>
    <col min="11524" max="11525" width="17.7109375" style="64" bestFit="1" customWidth="1"/>
    <col min="11526" max="11526" width="15.7109375" style="64" customWidth="1"/>
    <col min="11527" max="11527" width="13.140625" style="64" customWidth="1"/>
    <col min="11528" max="11528" width="11.7109375" style="64" customWidth="1"/>
    <col min="11529" max="11529" width="15.42578125" style="64" bestFit="1" customWidth="1"/>
    <col min="11530" max="11530" width="9.42578125" style="64" bestFit="1" customWidth="1"/>
    <col min="11531" max="11531" width="15.42578125" style="64" bestFit="1" customWidth="1"/>
    <col min="11532" max="11532" width="9.42578125" style="64" bestFit="1" customWidth="1"/>
    <col min="11533" max="11776" width="9.140625" style="64"/>
    <col min="11777" max="11777" width="19" style="64" customWidth="1"/>
    <col min="11778" max="11778" width="29.42578125" style="64" customWidth="1"/>
    <col min="11779" max="11779" width="16.42578125" style="64" customWidth="1"/>
    <col min="11780" max="11781" width="17.7109375" style="64" bestFit="1" customWidth="1"/>
    <col min="11782" max="11782" width="15.7109375" style="64" customWidth="1"/>
    <col min="11783" max="11783" width="13.140625" style="64" customWidth="1"/>
    <col min="11784" max="11784" width="11.7109375" style="64" customWidth="1"/>
    <col min="11785" max="11785" width="15.42578125" style="64" bestFit="1" customWidth="1"/>
    <col min="11786" max="11786" width="9.42578125" style="64" bestFit="1" customWidth="1"/>
    <col min="11787" max="11787" width="15.42578125" style="64" bestFit="1" customWidth="1"/>
    <col min="11788" max="11788" width="9.42578125" style="64" bestFit="1" customWidth="1"/>
    <col min="11789" max="12032" width="9.140625" style="64"/>
    <col min="12033" max="12033" width="19" style="64" customWidth="1"/>
    <col min="12034" max="12034" width="29.42578125" style="64" customWidth="1"/>
    <col min="12035" max="12035" width="16.42578125" style="64" customWidth="1"/>
    <col min="12036" max="12037" width="17.7109375" style="64" bestFit="1" customWidth="1"/>
    <col min="12038" max="12038" width="15.7109375" style="64" customWidth="1"/>
    <col min="12039" max="12039" width="13.140625" style="64" customWidth="1"/>
    <col min="12040" max="12040" width="11.7109375" style="64" customWidth="1"/>
    <col min="12041" max="12041" width="15.42578125" style="64" bestFit="1" customWidth="1"/>
    <col min="12042" max="12042" width="9.42578125" style="64" bestFit="1" customWidth="1"/>
    <col min="12043" max="12043" width="15.42578125" style="64" bestFit="1" customWidth="1"/>
    <col min="12044" max="12044" width="9.42578125" style="64" bestFit="1" customWidth="1"/>
    <col min="12045" max="12288" width="9.140625" style="64"/>
    <col min="12289" max="12289" width="19" style="64" customWidth="1"/>
    <col min="12290" max="12290" width="29.42578125" style="64" customWidth="1"/>
    <col min="12291" max="12291" width="16.42578125" style="64" customWidth="1"/>
    <col min="12292" max="12293" width="17.7109375" style="64" bestFit="1" customWidth="1"/>
    <col min="12294" max="12294" width="15.7109375" style="64" customWidth="1"/>
    <col min="12295" max="12295" width="13.140625" style="64" customWidth="1"/>
    <col min="12296" max="12296" width="11.7109375" style="64" customWidth="1"/>
    <col min="12297" max="12297" width="15.42578125" style="64" bestFit="1" customWidth="1"/>
    <col min="12298" max="12298" width="9.42578125" style="64" bestFit="1" customWidth="1"/>
    <col min="12299" max="12299" width="15.42578125" style="64" bestFit="1" customWidth="1"/>
    <col min="12300" max="12300" width="9.42578125" style="64" bestFit="1" customWidth="1"/>
    <col min="12301" max="12544" width="9.140625" style="64"/>
    <col min="12545" max="12545" width="19" style="64" customWidth="1"/>
    <col min="12546" max="12546" width="29.42578125" style="64" customWidth="1"/>
    <col min="12547" max="12547" width="16.42578125" style="64" customWidth="1"/>
    <col min="12548" max="12549" width="17.7109375" style="64" bestFit="1" customWidth="1"/>
    <col min="12550" max="12550" width="15.7109375" style="64" customWidth="1"/>
    <col min="12551" max="12551" width="13.140625" style="64" customWidth="1"/>
    <col min="12552" max="12552" width="11.7109375" style="64" customWidth="1"/>
    <col min="12553" max="12553" width="15.42578125" style="64" bestFit="1" customWidth="1"/>
    <col min="12554" max="12554" width="9.42578125" style="64" bestFit="1" customWidth="1"/>
    <col min="12555" max="12555" width="15.42578125" style="64" bestFit="1" customWidth="1"/>
    <col min="12556" max="12556" width="9.42578125" style="64" bestFit="1" customWidth="1"/>
    <col min="12557" max="12800" width="9.140625" style="64"/>
    <col min="12801" max="12801" width="19" style="64" customWidth="1"/>
    <col min="12802" max="12802" width="29.42578125" style="64" customWidth="1"/>
    <col min="12803" max="12803" width="16.42578125" style="64" customWidth="1"/>
    <col min="12804" max="12805" width="17.7109375" style="64" bestFit="1" customWidth="1"/>
    <col min="12806" max="12806" width="15.7109375" style="64" customWidth="1"/>
    <col min="12807" max="12807" width="13.140625" style="64" customWidth="1"/>
    <col min="12808" max="12808" width="11.7109375" style="64" customWidth="1"/>
    <col min="12809" max="12809" width="15.42578125" style="64" bestFit="1" customWidth="1"/>
    <col min="12810" max="12810" width="9.42578125" style="64" bestFit="1" customWidth="1"/>
    <col min="12811" max="12811" width="15.42578125" style="64" bestFit="1" customWidth="1"/>
    <col min="12812" max="12812" width="9.42578125" style="64" bestFit="1" customWidth="1"/>
    <col min="12813" max="13056" width="9.140625" style="64"/>
    <col min="13057" max="13057" width="19" style="64" customWidth="1"/>
    <col min="13058" max="13058" width="29.42578125" style="64" customWidth="1"/>
    <col min="13059" max="13059" width="16.42578125" style="64" customWidth="1"/>
    <col min="13060" max="13061" width="17.7109375" style="64" bestFit="1" customWidth="1"/>
    <col min="13062" max="13062" width="15.7109375" style="64" customWidth="1"/>
    <col min="13063" max="13063" width="13.140625" style="64" customWidth="1"/>
    <col min="13064" max="13064" width="11.7109375" style="64" customWidth="1"/>
    <col min="13065" max="13065" width="15.42578125" style="64" bestFit="1" customWidth="1"/>
    <col min="13066" max="13066" width="9.42578125" style="64" bestFit="1" customWidth="1"/>
    <col min="13067" max="13067" width="15.42578125" style="64" bestFit="1" customWidth="1"/>
    <col min="13068" max="13068" width="9.42578125" style="64" bestFit="1" customWidth="1"/>
    <col min="13069" max="13312" width="9.140625" style="64"/>
    <col min="13313" max="13313" width="19" style="64" customWidth="1"/>
    <col min="13314" max="13314" width="29.42578125" style="64" customWidth="1"/>
    <col min="13315" max="13315" width="16.42578125" style="64" customWidth="1"/>
    <col min="13316" max="13317" width="17.7109375" style="64" bestFit="1" customWidth="1"/>
    <col min="13318" max="13318" width="15.7109375" style="64" customWidth="1"/>
    <col min="13319" max="13319" width="13.140625" style="64" customWidth="1"/>
    <col min="13320" max="13320" width="11.7109375" style="64" customWidth="1"/>
    <col min="13321" max="13321" width="15.42578125" style="64" bestFit="1" customWidth="1"/>
    <col min="13322" max="13322" width="9.42578125" style="64" bestFit="1" customWidth="1"/>
    <col min="13323" max="13323" width="15.42578125" style="64" bestFit="1" customWidth="1"/>
    <col min="13324" max="13324" width="9.42578125" style="64" bestFit="1" customWidth="1"/>
    <col min="13325" max="13568" width="9.140625" style="64"/>
    <col min="13569" max="13569" width="19" style="64" customWidth="1"/>
    <col min="13570" max="13570" width="29.42578125" style="64" customWidth="1"/>
    <col min="13571" max="13571" width="16.42578125" style="64" customWidth="1"/>
    <col min="13572" max="13573" width="17.7109375" style="64" bestFit="1" customWidth="1"/>
    <col min="13574" max="13574" width="15.7109375" style="64" customWidth="1"/>
    <col min="13575" max="13575" width="13.140625" style="64" customWidth="1"/>
    <col min="13576" max="13576" width="11.7109375" style="64" customWidth="1"/>
    <col min="13577" max="13577" width="15.42578125" style="64" bestFit="1" customWidth="1"/>
    <col min="13578" max="13578" width="9.42578125" style="64" bestFit="1" customWidth="1"/>
    <col min="13579" max="13579" width="15.42578125" style="64" bestFit="1" customWidth="1"/>
    <col min="13580" max="13580" width="9.42578125" style="64" bestFit="1" customWidth="1"/>
    <col min="13581" max="13824" width="9.140625" style="64"/>
    <col min="13825" max="13825" width="19" style="64" customWidth="1"/>
    <col min="13826" max="13826" width="29.42578125" style="64" customWidth="1"/>
    <col min="13827" max="13827" width="16.42578125" style="64" customWidth="1"/>
    <col min="13828" max="13829" width="17.7109375" style="64" bestFit="1" customWidth="1"/>
    <col min="13830" max="13830" width="15.7109375" style="64" customWidth="1"/>
    <col min="13831" max="13831" width="13.140625" style="64" customWidth="1"/>
    <col min="13832" max="13832" width="11.7109375" style="64" customWidth="1"/>
    <col min="13833" max="13833" width="15.42578125" style="64" bestFit="1" customWidth="1"/>
    <col min="13834" max="13834" width="9.42578125" style="64" bestFit="1" customWidth="1"/>
    <col min="13835" max="13835" width="15.42578125" style="64" bestFit="1" customWidth="1"/>
    <col min="13836" max="13836" width="9.42578125" style="64" bestFit="1" customWidth="1"/>
    <col min="13837" max="14080" width="9.140625" style="64"/>
    <col min="14081" max="14081" width="19" style="64" customWidth="1"/>
    <col min="14082" max="14082" width="29.42578125" style="64" customWidth="1"/>
    <col min="14083" max="14083" width="16.42578125" style="64" customWidth="1"/>
    <col min="14084" max="14085" width="17.7109375" style="64" bestFit="1" customWidth="1"/>
    <col min="14086" max="14086" width="15.7109375" style="64" customWidth="1"/>
    <col min="14087" max="14087" width="13.140625" style="64" customWidth="1"/>
    <col min="14088" max="14088" width="11.7109375" style="64" customWidth="1"/>
    <col min="14089" max="14089" width="15.42578125" style="64" bestFit="1" customWidth="1"/>
    <col min="14090" max="14090" width="9.42578125" style="64" bestFit="1" customWidth="1"/>
    <col min="14091" max="14091" width="15.42578125" style="64" bestFit="1" customWidth="1"/>
    <col min="14092" max="14092" width="9.42578125" style="64" bestFit="1" customWidth="1"/>
    <col min="14093" max="14336" width="9.140625" style="64"/>
    <col min="14337" max="14337" width="19" style="64" customWidth="1"/>
    <col min="14338" max="14338" width="29.42578125" style="64" customWidth="1"/>
    <col min="14339" max="14339" width="16.42578125" style="64" customWidth="1"/>
    <col min="14340" max="14341" width="17.7109375" style="64" bestFit="1" customWidth="1"/>
    <col min="14342" max="14342" width="15.7109375" style="64" customWidth="1"/>
    <col min="14343" max="14343" width="13.140625" style="64" customWidth="1"/>
    <col min="14344" max="14344" width="11.7109375" style="64" customWidth="1"/>
    <col min="14345" max="14345" width="15.42578125" style="64" bestFit="1" customWidth="1"/>
    <col min="14346" max="14346" width="9.42578125" style="64" bestFit="1" customWidth="1"/>
    <col min="14347" max="14347" width="15.42578125" style="64" bestFit="1" customWidth="1"/>
    <col min="14348" max="14348" width="9.42578125" style="64" bestFit="1" customWidth="1"/>
    <col min="14349" max="14592" width="9.140625" style="64"/>
    <col min="14593" max="14593" width="19" style="64" customWidth="1"/>
    <col min="14594" max="14594" width="29.42578125" style="64" customWidth="1"/>
    <col min="14595" max="14595" width="16.42578125" style="64" customWidth="1"/>
    <col min="14596" max="14597" width="17.7109375" style="64" bestFit="1" customWidth="1"/>
    <col min="14598" max="14598" width="15.7109375" style="64" customWidth="1"/>
    <col min="14599" max="14599" width="13.140625" style="64" customWidth="1"/>
    <col min="14600" max="14600" width="11.7109375" style="64" customWidth="1"/>
    <col min="14601" max="14601" width="15.42578125" style="64" bestFit="1" customWidth="1"/>
    <col min="14602" max="14602" width="9.42578125" style="64" bestFit="1" customWidth="1"/>
    <col min="14603" max="14603" width="15.42578125" style="64" bestFit="1" customWidth="1"/>
    <col min="14604" max="14604" width="9.42578125" style="64" bestFit="1" customWidth="1"/>
    <col min="14605" max="14848" width="9.140625" style="64"/>
    <col min="14849" max="14849" width="19" style="64" customWidth="1"/>
    <col min="14850" max="14850" width="29.42578125" style="64" customWidth="1"/>
    <col min="14851" max="14851" width="16.42578125" style="64" customWidth="1"/>
    <col min="14852" max="14853" width="17.7109375" style="64" bestFit="1" customWidth="1"/>
    <col min="14854" max="14854" width="15.7109375" style="64" customWidth="1"/>
    <col min="14855" max="14855" width="13.140625" style="64" customWidth="1"/>
    <col min="14856" max="14856" width="11.7109375" style="64" customWidth="1"/>
    <col min="14857" max="14857" width="15.42578125" style="64" bestFit="1" customWidth="1"/>
    <col min="14858" max="14858" width="9.42578125" style="64" bestFit="1" customWidth="1"/>
    <col min="14859" max="14859" width="15.42578125" style="64" bestFit="1" customWidth="1"/>
    <col min="14860" max="14860" width="9.42578125" style="64" bestFit="1" customWidth="1"/>
    <col min="14861" max="15104" width="9.140625" style="64"/>
    <col min="15105" max="15105" width="19" style="64" customWidth="1"/>
    <col min="15106" max="15106" width="29.42578125" style="64" customWidth="1"/>
    <col min="15107" max="15107" width="16.42578125" style="64" customWidth="1"/>
    <col min="15108" max="15109" width="17.7109375" style="64" bestFit="1" customWidth="1"/>
    <col min="15110" max="15110" width="15.7109375" style="64" customWidth="1"/>
    <col min="15111" max="15111" width="13.140625" style="64" customWidth="1"/>
    <col min="15112" max="15112" width="11.7109375" style="64" customWidth="1"/>
    <col min="15113" max="15113" width="15.42578125" style="64" bestFit="1" customWidth="1"/>
    <col min="15114" max="15114" width="9.42578125" style="64" bestFit="1" customWidth="1"/>
    <col min="15115" max="15115" width="15.42578125" style="64" bestFit="1" customWidth="1"/>
    <col min="15116" max="15116" width="9.42578125" style="64" bestFit="1" customWidth="1"/>
    <col min="15117" max="15360" width="9.140625" style="64"/>
    <col min="15361" max="15361" width="19" style="64" customWidth="1"/>
    <col min="15362" max="15362" width="29.42578125" style="64" customWidth="1"/>
    <col min="15363" max="15363" width="16.42578125" style="64" customWidth="1"/>
    <col min="15364" max="15365" width="17.7109375" style="64" bestFit="1" customWidth="1"/>
    <col min="15366" max="15366" width="15.7109375" style="64" customWidth="1"/>
    <col min="15367" max="15367" width="13.140625" style="64" customWidth="1"/>
    <col min="15368" max="15368" width="11.7109375" style="64" customWidth="1"/>
    <col min="15369" max="15369" width="15.42578125" style="64" bestFit="1" customWidth="1"/>
    <col min="15370" max="15370" width="9.42578125" style="64" bestFit="1" customWidth="1"/>
    <col min="15371" max="15371" width="15.42578125" style="64" bestFit="1" customWidth="1"/>
    <col min="15372" max="15372" width="9.42578125" style="64" bestFit="1" customWidth="1"/>
    <col min="15373" max="15616" width="9.140625" style="64"/>
    <col min="15617" max="15617" width="19" style="64" customWidth="1"/>
    <col min="15618" max="15618" width="29.42578125" style="64" customWidth="1"/>
    <col min="15619" max="15619" width="16.42578125" style="64" customWidth="1"/>
    <col min="15620" max="15621" width="17.7109375" style="64" bestFit="1" customWidth="1"/>
    <col min="15622" max="15622" width="15.7109375" style="64" customWidth="1"/>
    <col min="15623" max="15623" width="13.140625" style="64" customWidth="1"/>
    <col min="15624" max="15624" width="11.7109375" style="64" customWidth="1"/>
    <col min="15625" max="15625" width="15.42578125" style="64" bestFit="1" customWidth="1"/>
    <col min="15626" max="15626" width="9.42578125" style="64" bestFit="1" customWidth="1"/>
    <col min="15627" max="15627" width="15.42578125" style="64" bestFit="1" customWidth="1"/>
    <col min="15628" max="15628" width="9.42578125" style="64" bestFit="1" customWidth="1"/>
    <col min="15629" max="15872" width="9.140625" style="64"/>
    <col min="15873" max="15873" width="19" style="64" customWidth="1"/>
    <col min="15874" max="15874" width="29.42578125" style="64" customWidth="1"/>
    <col min="15875" max="15875" width="16.42578125" style="64" customWidth="1"/>
    <col min="15876" max="15877" width="17.7109375" style="64" bestFit="1" customWidth="1"/>
    <col min="15878" max="15878" width="15.7109375" style="64" customWidth="1"/>
    <col min="15879" max="15879" width="13.140625" style="64" customWidth="1"/>
    <col min="15880" max="15880" width="11.7109375" style="64" customWidth="1"/>
    <col min="15881" max="15881" width="15.42578125" style="64" bestFit="1" customWidth="1"/>
    <col min="15882" max="15882" width="9.42578125" style="64" bestFit="1" customWidth="1"/>
    <col min="15883" max="15883" width="15.42578125" style="64" bestFit="1" customWidth="1"/>
    <col min="15884" max="15884" width="9.42578125" style="64" bestFit="1" customWidth="1"/>
    <col min="15885" max="16128" width="9.140625" style="64"/>
    <col min="16129" max="16129" width="19" style="64" customWidth="1"/>
    <col min="16130" max="16130" width="29.42578125" style="64" customWidth="1"/>
    <col min="16131" max="16131" width="16.42578125" style="64" customWidth="1"/>
    <col min="16132" max="16133" width="17.7109375" style="64" bestFit="1" customWidth="1"/>
    <col min="16134" max="16134" width="15.7109375" style="64" customWidth="1"/>
    <col min="16135" max="16135" width="13.140625" style="64" customWidth="1"/>
    <col min="16136" max="16136" width="11.7109375" style="64" customWidth="1"/>
    <col min="16137" max="16137" width="15.42578125" style="64" bestFit="1" customWidth="1"/>
    <col min="16138" max="16138" width="9.42578125" style="64" bestFit="1" customWidth="1"/>
    <col min="16139" max="16139" width="15.42578125" style="64" bestFit="1" customWidth="1"/>
    <col min="16140" max="16140" width="9.42578125" style="64" bestFit="1" customWidth="1"/>
    <col min="16141" max="16384" width="9.140625" style="64"/>
  </cols>
  <sheetData>
    <row r="1" spans="1:15" ht="18" hidden="1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5" ht="15.75" hidden="1" customHeight="1" x14ac:dyDescent="0.2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5" ht="18" hidden="1" x14ac:dyDescent="0.2">
      <c r="A3" s="63"/>
      <c r="B3" s="63"/>
      <c r="C3" s="63"/>
      <c r="D3" s="63"/>
      <c r="E3" s="63"/>
      <c r="F3" s="63"/>
      <c r="G3" s="63"/>
      <c r="H3" s="63"/>
      <c r="I3" s="65"/>
      <c r="J3" s="65"/>
      <c r="K3" s="65"/>
    </row>
    <row r="4" spans="1:15" ht="15.75" x14ac:dyDescent="0.2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5" ht="18" x14ac:dyDescent="0.2">
      <c r="A5" s="63"/>
      <c r="B5" s="63"/>
      <c r="C5" s="63"/>
      <c r="D5" s="63"/>
      <c r="E5" s="63"/>
      <c r="F5" s="63"/>
      <c r="G5" s="63"/>
      <c r="H5" s="63"/>
      <c r="I5" s="65"/>
      <c r="J5" s="65"/>
      <c r="K5" s="65"/>
    </row>
    <row r="6" spans="1:15" ht="15.75" x14ac:dyDescent="0.2">
      <c r="A6" s="172" t="s">
        <v>42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</row>
    <row r="7" spans="1:15" ht="18" x14ac:dyDescent="0.2">
      <c r="A7" s="63"/>
      <c r="B7" s="63"/>
      <c r="C7" s="63"/>
      <c r="D7" s="63"/>
      <c r="E7" s="63"/>
      <c r="F7" s="63"/>
      <c r="G7" s="63"/>
      <c r="H7" s="63"/>
      <c r="I7" s="65"/>
      <c r="J7" s="65"/>
      <c r="K7" s="65"/>
    </row>
    <row r="8" spans="1:15" s="67" customFormat="1" ht="57" x14ac:dyDescent="0.25">
      <c r="A8" s="173" t="s">
        <v>8</v>
      </c>
      <c r="B8" s="173"/>
      <c r="C8" s="66" t="str">
        <f t="shared" ref="C8:H8" si="0">UPPER(C10)</f>
        <v>OSTVARENJE/IZVRŠENJE 
01.2022. - 06.2022.</v>
      </c>
      <c r="D8" s="66" t="str">
        <f t="shared" si="0"/>
        <v>IZVORNI PLAN ILI REBALANS 
2023.</v>
      </c>
      <c r="E8" s="66" t="str">
        <f t="shared" si="0"/>
        <v>TEKUĆI PLAN 
2023.</v>
      </c>
      <c r="F8" s="66" t="str">
        <f t="shared" si="0"/>
        <v>OSTVARENJE/IZVRŠENJE 
01.2023. - 06.2023.</v>
      </c>
      <c r="G8" s="66" t="str">
        <f t="shared" si="0"/>
        <v>INDEKS
(5)/(2)</v>
      </c>
      <c r="H8" s="66" t="str">
        <f t="shared" si="0"/>
        <v>INDEKS
(5)/(4)</v>
      </c>
    </row>
    <row r="9" spans="1:15" s="69" customFormat="1" ht="15" x14ac:dyDescent="0.25">
      <c r="A9" s="171">
        <v>1</v>
      </c>
      <c r="B9" s="171"/>
      <c r="C9" s="68">
        <v>2</v>
      </c>
      <c r="D9" s="68">
        <v>3</v>
      </c>
      <c r="E9" s="68">
        <v>4.3333333333333304</v>
      </c>
      <c r="F9" s="68">
        <v>5.0833333333333304</v>
      </c>
      <c r="G9" s="68">
        <v>6</v>
      </c>
      <c r="H9" s="68">
        <v>7</v>
      </c>
      <c r="I9"/>
      <c r="J9"/>
      <c r="K9"/>
      <c r="L9"/>
    </row>
    <row r="10" spans="1:15" ht="51" hidden="1" x14ac:dyDescent="0.25">
      <c r="A10" s="70" t="s">
        <v>78</v>
      </c>
      <c r="B10" s="70" t="s">
        <v>78</v>
      </c>
      <c r="C10" s="71" t="s">
        <v>79</v>
      </c>
      <c r="D10" s="71" t="s">
        <v>80</v>
      </c>
      <c r="E10" s="71" t="s">
        <v>81</v>
      </c>
      <c r="F10" s="71" t="s">
        <v>82</v>
      </c>
      <c r="G10" s="71" t="s">
        <v>83</v>
      </c>
      <c r="H10" s="71" t="s">
        <v>84</v>
      </c>
      <c r="I10"/>
      <c r="J10"/>
      <c r="K10"/>
      <c r="L10"/>
    </row>
    <row r="11" spans="1:15" ht="15" hidden="1" x14ac:dyDescent="0.25">
      <c r="A11" s="72" t="s">
        <v>85</v>
      </c>
      <c r="B11" s="72" t="s">
        <v>78</v>
      </c>
      <c r="C11" s="73" t="s">
        <v>86</v>
      </c>
      <c r="D11" s="73" t="s">
        <v>86</v>
      </c>
      <c r="E11" s="73" t="s">
        <v>86</v>
      </c>
      <c r="F11" s="73" t="s">
        <v>86</v>
      </c>
      <c r="G11" s="73" t="s">
        <v>78</v>
      </c>
      <c r="H11" s="73" t="s">
        <v>78</v>
      </c>
      <c r="I11" s="74"/>
      <c r="J11" s="74"/>
      <c r="K11" s="74"/>
      <c r="L11" s="74"/>
      <c r="M11" s="75"/>
      <c r="N11" s="75"/>
      <c r="O11" s="75"/>
    </row>
    <row r="12" spans="1:15" x14ac:dyDescent="0.2">
      <c r="A12" s="103" t="s">
        <v>87</v>
      </c>
      <c r="B12" s="103" t="s">
        <v>78</v>
      </c>
      <c r="C12" s="106">
        <v>1180724.1599999999</v>
      </c>
      <c r="D12" s="105">
        <v>63619551</v>
      </c>
      <c r="E12" s="105">
        <v>63619551</v>
      </c>
      <c r="F12" s="106">
        <v>15732063.880000001</v>
      </c>
      <c r="G12" s="106">
        <v>1332.4080604906101</v>
      </c>
      <c r="H12" s="106">
        <v>24.728347862750599</v>
      </c>
    </row>
    <row r="13" spans="1:15" x14ac:dyDescent="0.2">
      <c r="A13" s="122" t="s">
        <v>88</v>
      </c>
      <c r="B13" s="123" t="s">
        <v>89</v>
      </c>
      <c r="C13" s="135">
        <v>215.22</v>
      </c>
      <c r="D13" s="135"/>
      <c r="E13" s="135"/>
      <c r="F13" s="135">
        <v>102.96</v>
      </c>
      <c r="G13" s="135">
        <v>47.839420128240903</v>
      </c>
      <c r="H13" s="135"/>
    </row>
    <row r="14" spans="1:15" x14ac:dyDescent="0.2">
      <c r="A14" s="136" t="s">
        <v>90</v>
      </c>
      <c r="B14" s="137" t="s">
        <v>89</v>
      </c>
      <c r="C14" s="110">
        <v>215.22</v>
      </c>
      <c r="D14" s="110"/>
      <c r="E14" s="110"/>
      <c r="F14" s="110">
        <v>102.96</v>
      </c>
      <c r="G14" s="110">
        <v>47.839420128240903</v>
      </c>
      <c r="H14" s="110"/>
    </row>
    <row r="15" spans="1:15" x14ac:dyDescent="0.2">
      <c r="A15" s="138" t="s">
        <v>91</v>
      </c>
      <c r="B15" s="139" t="s">
        <v>92</v>
      </c>
      <c r="C15" s="140">
        <v>1180508.94</v>
      </c>
      <c r="D15" s="141">
        <v>63619551</v>
      </c>
      <c r="E15" s="141">
        <v>63619551</v>
      </c>
      <c r="F15" s="140">
        <v>15731960.92</v>
      </c>
      <c r="G15" s="140">
        <v>1332.64225173932</v>
      </c>
      <c r="H15" s="140">
        <v>24.7281860257077</v>
      </c>
    </row>
    <row r="16" spans="1:15" x14ac:dyDescent="0.2">
      <c r="A16" s="136" t="s">
        <v>93</v>
      </c>
      <c r="B16" s="137" t="s">
        <v>94</v>
      </c>
      <c r="C16" s="110"/>
      <c r="D16" s="110"/>
      <c r="E16" s="110"/>
      <c r="F16" s="110">
        <v>2830.49</v>
      </c>
      <c r="G16" s="110"/>
      <c r="H16" s="110"/>
    </row>
    <row r="17" spans="1:8" ht="15.75" customHeight="1" x14ac:dyDescent="0.2">
      <c r="A17" s="136" t="s">
        <v>95</v>
      </c>
      <c r="B17" s="137" t="s">
        <v>96</v>
      </c>
      <c r="C17" s="110"/>
      <c r="D17" s="109">
        <v>11583</v>
      </c>
      <c r="E17" s="109">
        <v>11583</v>
      </c>
      <c r="F17" s="110"/>
      <c r="G17" s="110"/>
      <c r="H17" s="110"/>
    </row>
    <row r="18" spans="1:8" ht="15.75" customHeight="1" x14ac:dyDescent="0.2">
      <c r="A18" s="136" t="s">
        <v>97</v>
      </c>
      <c r="B18" s="137" t="s">
        <v>98</v>
      </c>
      <c r="C18" s="110">
        <v>1180508.94</v>
      </c>
      <c r="D18" s="109">
        <v>26771548</v>
      </c>
      <c r="E18" s="109">
        <v>26771548</v>
      </c>
      <c r="F18" s="110">
        <v>630311.27</v>
      </c>
      <c r="G18" s="110">
        <v>53.3931805717625</v>
      </c>
      <c r="H18" s="110">
        <v>2.3544072610220401</v>
      </c>
    </row>
    <row r="19" spans="1:8" x14ac:dyDescent="0.2">
      <c r="A19" s="136" t="s">
        <v>99</v>
      </c>
      <c r="B19" s="137" t="s">
        <v>100</v>
      </c>
      <c r="C19" s="110"/>
      <c r="D19" s="109">
        <v>36836420</v>
      </c>
      <c r="E19" s="109">
        <v>36836420</v>
      </c>
      <c r="F19" s="110">
        <v>15098819.16</v>
      </c>
      <c r="G19" s="110"/>
      <c r="H19" s="110">
        <v>40.988834311260398</v>
      </c>
    </row>
    <row r="20" spans="1:8" x14ac:dyDescent="0.2">
      <c r="A20" s="103" t="s">
        <v>101</v>
      </c>
      <c r="B20" s="103" t="s">
        <v>78</v>
      </c>
      <c r="C20" s="106">
        <v>4116445.09</v>
      </c>
      <c r="D20" s="105">
        <v>85506191</v>
      </c>
      <c r="E20" s="105">
        <v>85506191</v>
      </c>
      <c r="F20" s="106">
        <v>20300390.68</v>
      </c>
      <c r="G20" s="106">
        <v>493.15344274396699</v>
      </c>
      <c r="H20" s="106">
        <v>23.7414278926306</v>
      </c>
    </row>
    <row r="21" spans="1:8" x14ac:dyDescent="0.2">
      <c r="A21" s="138" t="s">
        <v>88</v>
      </c>
      <c r="B21" s="139" t="s">
        <v>89</v>
      </c>
      <c r="C21" s="140">
        <v>2934692.69</v>
      </c>
      <c r="D21" s="141">
        <v>21862010</v>
      </c>
      <c r="E21" s="141">
        <v>21862010</v>
      </c>
      <c r="F21" s="140">
        <v>4569447.75</v>
      </c>
      <c r="G21" s="140">
        <v>155.70447173465399</v>
      </c>
      <c r="H21" s="140">
        <v>20.901315798501599</v>
      </c>
    </row>
    <row r="22" spans="1:8" x14ac:dyDescent="0.2">
      <c r="A22" s="136" t="s">
        <v>90</v>
      </c>
      <c r="B22" s="137" t="s">
        <v>89</v>
      </c>
      <c r="C22" s="110">
        <v>2744928.58</v>
      </c>
      <c r="D22" s="109">
        <v>17595307</v>
      </c>
      <c r="E22" s="109">
        <v>17595307</v>
      </c>
      <c r="F22" s="110">
        <v>4471204.46</v>
      </c>
      <c r="G22" s="110">
        <v>162.889646476704</v>
      </c>
      <c r="H22" s="110">
        <v>25.411346673291899</v>
      </c>
    </row>
    <row r="23" spans="1:8" x14ac:dyDescent="0.2">
      <c r="A23" s="136" t="s">
        <v>102</v>
      </c>
      <c r="B23" s="137" t="s">
        <v>103</v>
      </c>
      <c r="C23" s="110">
        <v>189764.11</v>
      </c>
      <c r="D23" s="109">
        <v>4266703</v>
      </c>
      <c r="E23" s="109">
        <v>4266703</v>
      </c>
      <c r="F23" s="110">
        <v>98243.29</v>
      </c>
      <c r="G23" s="110">
        <v>51.771270131111699</v>
      </c>
      <c r="H23" s="110">
        <v>2.3025575016587698</v>
      </c>
    </row>
    <row r="24" spans="1:8" x14ac:dyDescent="0.2">
      <c r="A24" s="138" t="s">
        <v>91</v>
      </c>
      <c r="B24" s="139" t="s">
        <v>92</v>
      </c>
      <c r="C24" s="140">
        <v>1181752.3999999999</v>
      </c>
      <c r="D24" s="141">
        <v>63644181</v>
      </c>
      <c r="E24" s="141">
        <v>63644181</v>
      </c>
      <c r="F24" s="140">
        <v>15730942.93</v>
      </c>
      <c r="G24" s="140">
        <v>1331.15388045753</v>
      </c>
      <c r="H24" s="140">
        <v>24.717016831436599</v>
      </c>
    </row>
    <row r="25" spans="1:8" x14ac:dyDescent="0.2">
      <c r="A25" s="136" t="s">
        <v>93</v>
      </c>
      <c r="B25" s="137" t="s">
        <v>94</v>
      </c>
      <c r="C25" s="110">
        <v>1243.42</v>
      </c>
      <c r="D25" s="109">
        <v>24630</v>
      </c>
      <c r="E25" s="109">
        <v>24630</v>
      </c>
      <c r="F25" s="110"/>
      <c r="G25" s="110"/>
      <c r="H25" s="110"/>
    </row>
    <row r="26" spans="1:8" x14ac:dyDescent="0.2">
      <c r="A26" s="136" t="s">
        <v>95</v>
      </c>
      <c r="B26" s="137" t="s">
        <v>96</v>
      </c>
      <c r="C26" s="110"/>
      <c r="D26" s="109">
        <v>11583</v>
      </c>
      <c r="E26" s="109">
        <v>11583</v>
      </c>
      <c r="F26" s="110">
        <v>1812.5</v>
      </c>
      <c r="G26" s="110"/>
      <c r="H26" s="110">
        <v>15.647932314599</v>
      </c>
    </row>
    <row r="27" spans="1:8" x14ac:dyDescent="0.2">
      <c r="A27" s="136" t="s">
        <v>97</v>
      </c>
      <c r="B27" s="137" t="s">
        <v>98</v>
      </c>
      <c r="C27" s="110">
        <v>1180508.98</v>
      </c>
      <c r="D27" s="109">
        <v>26771548</v>
      </c>
      <c r="E27" s="109">
        <v>26771548</v>
      </c>
      <c r="F27" s="110">
        <v>630311.27</v>
      </c>
      <c r="G27" s="110">
        <v>53.393178762604599</v>
      </c>
      <c r="H27" s="110">
        <v>2.3544072610220401</v>
      </c>
    </row>
    <row r="28" spans="1:8" x14ac:dyDescent="0.2">
      <c r="A28" s="136" t="s">
        <v>99</v>
      </c>
      <c r="B28" s="137" t="s">
        <v>100</v>
      </c>
      <c r="C28" s="110"/>
      <c r="D28" s="109">
        <v>36836420</v>
      </c>
      <c r="E28" s="109">
        <v>36836420</v>
      </c>
      <c r="F28" s="110">
        <v>15098819.16</v>
      </c>
      <c r="G28" s="110"/>
      <c r="H28" s="110">
        <v>40.988834311260398</v>
      </c>
    </row>
  </sheetData>
  <mergeCells count="5">
    <mergeCell ref="A9:B9"/>
    <mergeCell ref="A2:K2"/>
    <mergeCell ref="A4:K4"/>
    <mergeCell ref="A6:K6"/>
    <mergeCell ref="A8:B8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fitToPage="1"/>
  </sheetPr>
  <dimension ref="A1:O228"/>
  <sheetViews>
    <sheetView topLeftCell="A16" workbookViewId="0">
      <selection activeCell="J42" sqref="J42"/>
    </sheetView>
  </sheetViews>
  <sheetFormatPr defaultRowHeight="12.75" x14ac:dyDescent="0.2"/>
  <cols>
    <col min="1" max="1" width="15.85546875" style="64" customWidth="1"/>
    <col min="2" max="2" width="43.140625" style="76" customWidth="1"/>
    <col min="3" max="3" width="18.42578125" style="77" customWidth="1"/>
    <col min="4" max="4" width="20.42578125" style="78" customWidth="1"/>
    <col min="5" max="5" width="23.5703125" style="78" customWidth="1"/>
    <col min="6" max="6" width="16.7109375" style="77" bestFit="1" customWidth="1"/>
    <col min="7" max="7" width="15.42578125" style="64" bestFit="1" customWidth="1"/>
    <col min="8" max="8" width="9.42578125" style="64" bestFit="1" customWidth="1"/>
    <col min="9" max="9" width="15.42578125" style="64" bestFit="1" customWidth="1"/>
    <col min="10" max="10" width="9.42578125" style="64" bestFit="1" customWidth="1"/>
    <col min="11" max="256" width="9.140625" style="64"/>
    <col min="257" max="257" width="15.85546875" style="64" customWidth="1"/>
    <col min="258" max="258" width="50.7109375" style="64" customWidth="1"/>
    <col min="259" max="259" width="20.140625" style="64" customWidth="1"/>
    <col min="260" max="261" width="17.85546875" style="64" bestFit="1" customWidth="1"/>
    <col min="262" max="262" width="16.7109375" style="64" bestFit="1" customWidth="1"/>
    <col min="263" max="263" width="15.42578125" style="64" bestFit="1" customWidth="1"/>
    <col min="264" max="264" width="9.42578125" style="64" bestFit="1" customWidth="1"/>
    <col min="265" max="265" width="15.42578125" style="64" bestFit="1" customWidth="1"/>
    <col min="266" max="266" width="9.42578125" style="64" bestFit="1" customWidth="1"/>
    <col min="267" max="512" width="9.140625" style="64"/>
    <col min="513" max="513" width="15.85546875" style="64" customWidth="1"/>
    <col min="514" max="514" width="50.7109375" style="64" customWidth="1"/>
    <col min="515" max="515" width="20.140625" style="64" customWidth="1"/>
    <col min="516" max="517" width="17.85546875" style="64" bestFit="1" customWidth="1"/>
    <col min="518" max="518" width="16.7109375" style="64" bestFit="1" customWidth="1"/>
    <col min="519" max="519" width="15.42578125" style="64" bestFit="1" customWidth="1"/>
    <col min="520" max="520" width="9.42578125" style="64" bestFit="1" customWidth="1"/>
    <col min="521" max="521" width="15.42578125" style="64" bestFit="1" customWidth="1"/>
    <col min="522" max="522" width="9.42578125" style="64" bestFit="1" customWidth="1"/>
    <col min="523" max="768" width="9.140625" style="64"/>
    <col min="769" max="769" width="15.85546875" style="64" customWidth="1"/>
    <col min="770" max="770" width="50.7109375" style="64" customWidth="1"/>
    <col min="771" max="771" width="20.140625" style="64" customWidth="1"/>
    <col min="772" max="773" width="17.85546875" style="64" bestFit="1" customWidth="1"/>
    <col min="774" max="774" width="16.7109375" style="64" bestFit="1" customWidth="1"/>
    <col min="775" max="775" width="15.42578125" style="64" bestFit="1" customWidth="1"/>
    <col min="776" max="776" width="9.42578125" style="64" bestFit="1" customWidth="1"/>
    <col min="777" max="777" width="15.42578125" style="64" bestFit="1" customWidth="1"/>
    <col min="778" max="778" width="9.42578125" style="64" bestFit="1" customWidth="1"/>
    <col min="779" max="1024" width="9.140625" style="64"/>
    <col min="1025" max="1025" width="15.85546875" style="64" customWidth="1"/>
    <col min="1026" max="1026" width="50.7109375" style="64" customWidth="1"/>
    <col min="1027" max="1027" width="20.140625" style="64" customWidth="1"/>
    <col min="1028" max="1029" width="17.85546875" style="64" bestFit="1" customWidth="1"/>
    <col min="1030" max="1030" width="16.7109375" style="64" bestFit="1" customWidth="1"/>
    <col min="1031" max="1031" width="15.42578125" style="64" bestFit="1" customWidth="1"/>
    <col min="1032" max="1032" width="9.42578125" style="64" bestFit="1" customWidth="1"/>
    <col min="1033" max="1033" width="15.42578125" style="64" bestFit="1" customWidth="1"/>
    <col min="1034" max="1034" width="9.42578125" style="64" bestFit="1" customWidth="1"/>
    <col min="1035" max="1280" width="9.140625" style="64"/>
    <col min="1281" max="1281" width="15.85546875" style="64" customWidth="1"/>
    <col min="1282" max="1282" width="50.7109375" style="64" customWidth="1"/>
    <col min="1283" max="1283" width="20.140625" style="64" customWidth="1"/>
    <col min="1284" max="1285" width="17.85546875" style="64" bestFit="1" customWidth="1"/>
    <col min="1286" max="1286" width="16.7109375" style="64" bestFit="1" customWidth="1"/>
    <col min="1287" max="1287" width="15.42578125" style="64" bestFit="1" customWidth="1"/>
    <col min="1288" max="1288" width="9.42578125" style="64" bestFit="1" customWidth="1"/>
    <col min="1289" max="1289" width="15.42578125" style="64" bestFit="1" customWidth="1"/>
    <col min="1290" max="1290" width="9.42578125" style="64" bestFit="1" customWidth="1"/>
    <col min="1291" max="1536" width="9.140625" style="64"/>
    <col min="1537" max="1537" width="15.85546875" style="64" customWidth="1"/>
    <col min="1538" max="1538" width="50.7109375" style="64" customWidth="1"/>
    <col min="1539" max="1539" width="20.140625" style="64" customWidth="1"/>
    <col min="1540" max="1541" width="17.85546875" style="64" bestFit="1" customWidth="1"/>
    <col min="1542" max="1542" width="16.7109375" style="64" bestFit="1" customWidth="1"/>
    <col min="1543" max="1543" width="15.42578125" style="64" bestFit="1" customWidth="1"/>
    <col min="1544" max="1544" width="9.42578125" style="64" bestFit="1" customWidth="1"/>
    <col min="1545" max="1545" width="15.42578125" style="64" bestFit="1" customWidth="1"/>
    <col min="1546" max="1546" width="9.42578125" style="64" bestFit="1" customWidth="1"/>
    <col min="1547" max="1792" width="9.140625" style="64"/>
    <col min="1793" max="1793" width="15.85546875" style="64" customWidth="1"/>
    <col min="1794" max="1794" width="50.7109375" style="64" customWidth="1"/>
    <col min="1795" max="1795" width="20.140625" style="64" customWidth="1"/>
    <col min="1796" max="1797" width="17.85546875" style="64" bestFit="1" customWidth="1"/>
    <col min="1798" max="1798" width="16.7109375" style="64" bestFit="1" customWidth="1"/>
    <col min="1799" max="1799" width="15.42578125" style="64" bestFit="1" customWidth="1"/>
    <col min="1800" max="1800" width="9.42578125" style="64" bestFit="1" customWidth="1"/>
    <col min="1801" max="1801" width="15.42578125" style="64" bestFit="1" customWidth="1"/>
    <col min="1802" max="1802" width="9.42578125" style="64" bestFit="1" customWidth="1"/>
    <col min="1803" max="2048" width="9.140625" style="64"/>
    <col min="2049" max="2049" width="15.85546875" style="64" customWidth="1"/>
    <col min="2050" max="2050" width="50.7109375" style="64" customWidth="1"/>
    <col min="2051" max="2051" width="20.140625" style="64" customWidth="1"/>
    <col min="2052" max="2053" width="17.85546875" style="64" bestFit="1" customWidth="1"/>
    <col min="2054" max="2054" width="16.7109375" style="64" bestFit="1" customWidth="1"/>
    <col min="2055" max="2055" width="15.42578125" style="64" bestFit="1" customWidth="1"/>
    <col min="2056" max="2056" width="9.42578125" style="64" bestFit="1" customWidth="1"/>
    <col min="2057" max="2057" width="15.42578125" style="64" bestFit="1" customWidth="1"/>
    <col min="2058" max="2058" width="9.42578125" style="64" bestFit="1" customWidth="1"/>
    <col min="2059" max="2304" width="9.140625" style="64"/>
    <col min="2305" max="2305" width="15.85546875" style="64" customWidth="1"/>
    <col min="2306" max="2306" width="50.7109375" style="64" customWidth="1"/>
    <col min="2307" max="2307" width="20.140625" style="64" customWidth="1"/>
    <col min="2308" max="2309" width="17.85546875" style="64" bestFit="1" customWidth="1"/>
    <col min="2310" max="2310" width="16.7109375" style="64" bestFit="1" customWidth="1"/>
    <col min="2311" max="2311" width="15.42578125" style="64" bestFit="1" customWidth="1"/>
    <col min="2312" max="2312" width="9.42578125" style="64" bestFit="1" customWidth="1"/>
    <col min="2313" max="2313" width="15.42578125" style="64" bestFit="1" customWidth="1"/>
    <col min="2314" max="2314" width="9.42578125" style="64" bestFit="1" customWidth="1"/>
    <col min="2315" max="2560" width="9.140625" style="64"/>
    <col min="2561" max="2561" width="15.85546875" style="64" customWidth="1"/>
    <col min="2562" max="2562" width="50.7109375" style="64" customWidth="1"/>
    <col min="2563" max="2563" width="20.140625" style="64" customWidth="1"/>
    <col min="2564" max="2565" width="17.85546875" style="64" bestFit="1" customWidth="1"/>
    <col min="2566" max="2566" width="16.7109375" style="64" bestFit="1" customWidth="1"/>
    <col min="2567" max="2567" width="15.42578125" style="64" bestFit="1" customWidth="1"/>
    <col min="2568" max="2568" width="9.42578125" style="64" bestFit="1" customWidth="1"/>
    <col min="2569" max="2569" width="15.42578125" style="64" bestFit="1" customWidth="1"/>
    <col min="2570" max="2570" width="9.42578125" style="64" bestFit="1" customWidth="1"/>
    <col min="2571" max="2816" width="9.140625" style="64"/>
    <col min="2817" max="2817" width="15.85546875" style="64" customWidth="1"/>
    <col min="2818" max="2818" width="50.7109375" style="64" customWidth="1"/>
    <col min="2819" max="2819" width="20.140625" style="64" customWidth="1"/>
    <col min="2820" max="2821" width="17.85546875" style="64" bestFit="1" customWidth="1"/>
    <col min="2822" max="2822" width="16.7109375" style="64" bestFit="1" customWidth="1"/>
    <col min="2823" max="2823" width="15.42578125" style="64" bestFit="1" customWidth="1"/>
    <col min="2824" max="2824" width="9.42578125" style="64" bestFit="1" customWidth="1"/>
    <col min="2825" max="2825" width="15.42578125" style="64" bestFit="1" customWidth="1"/>
    <col min="2826" max="2826" width="9.42578125" style="64" bestFit="1" customWidth="1"/>
    <col min="2827" max="3072" width="9.140625" style="64"/>
    <col min="3073" max="3073" width="15.85546875" style="64" customWidth="1"/>
    <col min="3074" max="3074" width="50.7109375" style="64" customWidth="1"/>
    <col min="3075" max="3075" width="20.140625" style="64" customWidth="1"/>
    <col min="3076" max="3077" width="17.85546875" style="64" bestFit="1" customWidth="1"/>
    <col min="3078" max="3078" width="16.7109375" style="64" bestFit="1" customWidth="1"/>
    <col min="3079" max="3079" width="15.42578125" style="64" bestFit="1" customWidth="1"/>
    <col min="3080" max="3080" width="9.42578125" style="64" bestFit="1" customWidth="1"/>
    <col min="3081" max="3081" width="15.42578125" style="64" bestFit="1" customWidth="1"/>
    <col min="3082" max="3082" width="9.42578125" style="64" bestFit="1" customWidth="1"/>
    <col min="3083" max="3328" width="9.140625" style="64"/>
    <col min="3329" max="3329" width="15.85546875" style="64" customWidth="1"/>
    <col min="3330" max="3330" width="50.7109375" style="64" customWidth="1"/>
    <col min="3331" max="3331" width="20.140625" style="64" customWidth="1"/>
    <col min="3332" max="3333" width="17.85546875" style="64" bestFit="1" customWidth="1"/>
    <col min="3334" max="3334" width="16.7109375" style="64" bestFit="1" customWidth="1"/>
    <col min="3335" max="3335" width="15.42578125" style="64" bestFit="1" customWidth="1"/>
    <col min="3336" max="3336" width="9.42578125" style="64" bestFit="1" customWidth="1"/>
    <col min="3337" max="3337" width="15.42578125" style="64" bestFit="1" customWidth="1"/>
    <col min="3338" max="3338" width="9.42578125" style="64" bestFit="1" customWidth="1"/>
    <col min="3339" max="3584" width="9.140625" style="64"/>
    <col min="3585" max="3585" width="15.85546875" style="64" customWidth="1"/>
    <col min="3586" max="3586" width="50.7109375" style="64" customWidth="1"/>
    <col min="3587" max="3587" width="20.140625" style="64" customWidth="1"/>
    <col min="3588" max="3589" width="17.85546875" style="64" bestFit="1" customWidth="1"/>
    <col min="3590" max="3590" width="16.7109375" style="64" bestFit="1" customWidth="1"/>
    <col min="3591" max="3591" width="15.42578125" style="64" bestFit="1" customWidth="1"/>
    <col min="3592" max="3592" width="9.42578125" style="64" bestFit="1" customWidth="1"/>
    <col min="3593" max="3593" width="15.42578125" style="64" bestFit="1" customWidth="1"/>
    <col min="3594" max="3594" width="9.42578125" style="64" bestFit="1" customWidth="1"/>
    <col min="3595" max="3840" width="9.140625" style="64"/>
    <col min="3841" max="3841" width="15.85546875" style="64" customWidth="1"/>
    <col min="3842" max="3842" width="50.7109375" style="64" customWidth="1"/>
    <col min="3843" max="3843" width="20.140625" style="64" customWidth="1"/>
    <col min="3844" max="3845" width="17.85546875" style="64" bestFit="1" customWidth="1"/>
    <col min="3846" max="3846" width="16.7109375" style="64" bestFit="1" customWidth="1"/>
    <col min="3847" max="3847" width="15.42578125" style="64" bestFit="1" customWidth="1"/>
    <col min="3848" max="3848" width="9.42578125" style="64" bestFit="1" customWidth="1"/>
    <col min="3849" max="3849" width="15.42578125" style="64" bestFit="1" customWidth="1"/>
    <col min="3850" max="3850" width="9.42578125" style="64" bestFit="1" customWidth="1"/>
    <col min="3851" max="4096" width="9.140625" style="64"/>
    <col min="4097" max="4097" width="15.85546875" style="64" customWidth="1"/>
    <col min="4098" max="4098" width="50.7109375" style="64" customWidth="1"/>
    <col min="4099" max="4099" width="20.140625" style="64" customWidth="1"/>
    <col min="4100" max="4101" width="17.85546875" style="64" bestFit="1" customWidth="1"/>
    <col min="4102" max="4102" width="16.7109375" style="64" bestFit="1" customWidth="1"/>
    <col min="4103" max="4103" width="15.42578125" style="64" bestFit="1" customWidth="1"/>
    <col min="4104" max="4104" width="9.42578125" style="64" bestFit="1" customWidth="1"/>
    <col min="4105" max="4105" width="15.42578125" style="64" bestFit="1" customWidth="1"/>
    <col min="4106" max="4106" width="9.42578125" style="64" bestFit="1" customWidth="1"/>
    <col min="4107" max="4352" width="9.140625" style="64"/>
    <col min="4353" max="4353" width="15.85546875" style="64" customWidth="1"/>
    <col min="4354" max="4354" width="50.7109375" style="64" customWidth="1"/>
    <col min="4355" max="4355" width="20.140625" style="64" customWidth="1"/>
    <col min="4356" max="4357" width="17.85546875" style="64" bestFit="1" customWidth="1"/>
    <col min="4358" max="4358" width="16.7109375" style="64" bestFit="1" customWidth="1"/>
    <col min="4359" max="4359" width="15.42578125" style="64" bestFit="1" customWidth="1"/>
    <col min="4360" max="4360" width="9.42578125" style="64" bestFit="1" customWidth="1"/>
    <col min="4361" max="4361" width="15.42578125" style="64" bestFit="1" customWidth="1"/>
    <col min="4362" max="4362" width="9.42578125" style="64" bestFit="1" customWidth="1"/>
    <col min="4363" max="4608" width="9.140625" style="64"/>
    <col min="4609" max="4609" width="15.85546875" style="64" customWidth="1"/>
    <col min="4610" max="4610" width="50.7109375" style="64" customWidth="1"/>
    <col min="4611" max="4611" width="20.140625" style="64" customWidth="1"/>
    <col min="4612" max="4613" width="17.85546875" style="64" bestFit="1" customWidth="1"/>
    <col min="4614" max="4614" width="16.7109375" style="64" bestFit="1" customWidth="1"/>
    <col min="4615" max="4615" width="15.42578125" style="64" bestFit="1" customWidth="1"/>
    <col min="4616" max="4616" width="9.42578125" style="64" bestFit="1" customWidth="1"/>
    <col min="4617" max="4617" width="15.42578125" style="64" bestFit="1" customWidth="1"/>
    <col min="4618" max="4618" width="9.42578125" style="64" bestFit="1" customWidth="1"/>
    <col min="4619" max="4864" width="9.140625" style="64"/>
    <col min="4865" max="4865" width="15.85546875" style="64" customWidth="1"/>
    <col min="4866" max="4866" width="50.7109375" style="64" customWidth="1"/>
    <col min="4867" max="4867" width="20.140625" style="64" customWidth="1"/>
    <col min="4868" max="4869" width="17.85546875" style="64" bestFit="1" customWidth="1"/>
    <col min="4870" max="4870" width="16.7109375" style="64" bestFit="1" customWidth="1"/>
    <col min="4871" max="4871" width="15.42578125" style="64" bestFit="1" customWidth="1"/>
    <col min="4872" max="4872" width="9.42578125" style="64" bestFit="1" customWidth="1"/>
    <col min="4873" max="4873" width="15.42578125" style="64" bestFit="1" customWidth="1"/>
    <col min="4874" max="4874" width="9.42578125" style="64" bestFit="1" customWidth="1"/>
    <col min="4875" max="5120" width="9.140625" style="64"/>
    <col min="5121" max="5121" width="15.85546875" style="64" customWidth="1"/>
    <col min="5122" max="5122" width="50.7109375" style="64" customWidth="1"/>
    <col min="5123" max="5123" width="20.140625" style="64" customWidth="1"/>
    <col min="5124" max="5125" width="17.85546875" style="64" bestFit="1" customWidth="1"/>
    <col min="5126" max="5126" width="16.7109375" style="64" bestFit="1" customWidth="1"/>
    <col min="5127" max="5127" width="15.42578125" style="64" bestFit="1" customWidth="1"/>
    <col min="5128" max="5128" width="9.42578125" style="64" bestFit="1" customWidth="1"/>
    <col min="5129" max="5129" width="15.42578125" style="64" bestFit="1" customWidth="1"/>
    <col min="5130" max="5130" width="9.42578125" style="64" bestFit="1" customWidth="1"/>
    <col min="5131" max="5376" width="9.140625" style="64"/>
    <col min="5377" max="5377" width="15.85546875" style="64" customWidth="1"/>
    <col min="5378" max="5378" width="50.7109375" style="64" customWidth="1"/>
    <col min="5379" max="5379" width="20.140625" style="64" customWidth="1"/>
    <col min="5380" max="5381" width="17.85546875" style="64" bestFit="1" customWidth="1"/>
    <col min="5382" max="5382" width="16.7109375" style="64" bestFit="1" customWidth="1"/>
    <col min="5383" max="5383" width="15.42578125" style="64" bestFit="1" customWidth="1"/>
    <col min="5384" max="5384" width="9.42578125" style="64" bestFit="1" customWidth="1"/>
    <col min="5385" max="5385" width="15.42578125" style="64" bestFit="1" customWidth="1"/>
    <col min="5386" max="5386" width="9.42578125" style="64" bestFit="1" customWidth="1"/>
    <col min="5387" max="5632" width="9.140625" style="64"/>
    <col min="5633" max="5633" width="15.85546875" style="64" customWidth="1"/>
    <col min="5634" max="5634" width="50.7109375" style="64" customWidth="1"/>
    <col min="5635" max="5635" width="20.140625" style="64" customWidth="1"/>
    <col min="5636" max="5637" width="17.85546875" style="64" bestFit="1" customWidth="1"/>
    <col min="5638" max="5638" width="16.7109375" style="64" bestFit="1" customWidth="1"/>
    <col min="5639" max="5639" width="15.42578125" style="64" bestFit="1" customWidth="1"/>
    <col min="5640" max="5640" width="9.42578125" style="64" bestFit="1" customWidth="1"/>
    <col min="5641" max="5641" width="15.42578125" style="64" bestFit="1" customWidth="1"/>
    <col min="5642" max="5642" width="9.42578125" style="64" bestFit="1" customWidth="1"/>
    <col min="5643" max="5888" width="9.140625" style="64"/>
    <col min="5889" max="5889" width="15.85546875" style="64" customWidth="1"/>
    <col min="5890" max="5890" width="50.7109375" style="64" customWidth="1"/>
    <col min="5891" max="5891" width="20.140625" style="64" customWidth="1"/>
    <col min="5892" max="5893" width="17.85546875" style="64" bestFit="1" customWidth="1"/>
    <col min="5894" max="5894" width="16.7109375" style="64" bestFit="1" customWidth="1"/>
    <col min="5895" max="5895" width="15.42578125" style="64" bestFit="1" customWidth="1"/>
    <col min="5896" max="5896" width="9.42578125" style="64" bestFit="1" customWidth="1"/>
    <col min="5897" max="5897" width="15.42578125" style="64" bestFit="1" customWidth="1"/>
    <col min="5898" max="5898" width="9.42578125" style="64" bestFit="1" customWidth="1"/>
    <col min="5899" max="6144" width="9.140625" style="64"/>
    <col min="6145" max="6145" width="15.85546875" style="64" customWidth="1"/>
    <col min="6146" max="6146" width="50.7109375" style="64" customWidth="1"/>
    <col min="6147" max="6147" width="20.140625" style="64" customWidth="1"/>
    <col min="6148" max="6149" width="17.85546875" style="64" bestFit="1" customWidth="1"/>
    <col min="6150" max="6150" width="16.7109375" style="64" bestFit="1" customWidth="1"/>
    <col min="6151" max="6151" width="15.42578125" style="64" bestFit="1" customWidth="1"/>
    <col min="6152" max="6152" width="9.42578125" style="64" bestFit="1" customWidth="1"/>
    <col min="6153" max="6153" width="15.42578125" style="64" bestFit="1" customWidth="1"/>
    <col min="6154" max="6154" width="9.42578125" style="64" bestFit="1" customWidth="1"/>
    <col min="6155" max="6400" width="9.140625" style="64"/>
    <col min="6401" max="6401" width="15.85546875" style="64" customWidth="1"/>
    <col min="6402" max="6402" width="50.7109375" style="64" customWidth="1"/>
    <col min="6403" max="6403" width="20.140625" style="64" customWidth="1"/>
    <col min="6404" max="6405" width="17.85546875" style="64" bestFit="1" customWidth="1"/>
    <col min="6406" max="6406" width="16.7109375" style="64" bestFit="1" customWidth="1"/>
    <col min="6407" max="6407" width="15.42578125" style="64" bestFit="1" customWidth="1"/>
    <col min="6408" max="6408" width="9.42578125" style="64" bestFit="1" customWidth="1"/>
    <col min="6409" max="6409" width="15.42578125" style="64" bestFit="1" customWidth="1"/>
    <col min="6410" max="6410" width="9.42578125" style="64" bestFit="1" customWidth="1"/>
    <col min="6411" max="6656" width="9.140625" style="64"/>
    <col min="6657" max="6657" width="15.85546875" style="64" customWidth="1"/>
    <col min="6658" max="6658" width="50.7109375" style="64" customWidth="1"/>
    <col min="6659" max="6659" width="20.140625" style="64" customWidth="1"/>
    <col min="6660" max="6661" width="17.85546875" style="64" bestFit="1" customWidth="1"/>
    <col min="6662" max="6662" width="16.7109375" style="64" bestFit="1" customWidth="1"/>
    <col min="6663" max="6663" width="15.42578125" style="64" bestFit="1" customWidth="1"/>
    <col min="6664" max="6664" width="9.42578125" style="64" bestFit="1" customWidth="1"/>
    <col min="6665" max="6665" width="15.42578125" style="64" bestFit="1" customWidth="1"/>
    <col min="6666" max="6666" width="9.42578125" style="64" bestFit="1" customWidth="1"/>
    <col min="6667" max="6912" width="9.140625" style="64"/>
    <col min="6913" max="6913" width="15.85546875" style="64" customWidth="1"/>
    <col min="6914" max="6914" width="50.7109375" style="64" customWidth="1"/>
    <col min="6915" max="6915" width="20.140625" style="64" customWidth="1"/>
    <col min="6916" max="6917" width="17.85546875" style="64" bestFit="1" customWidth="1"/>
    <col min="6918" max="6918" width="16.7109375" style="64" bestFit="1" customWidth="1"/>
    <col min="6919" max="6919" width="15.42578125" style="64" bestFit="1" customWidth="1"/>
    <col min="6920" max="6920" width="9.42578125" style="64" bestFit="1" customWidth="1"/>
    <col min="6921" max="6921" width="15.42578125" style="64" bestFit="1" customWidth="1"/>
    <col min="6922" max="6922" width="9.42578125" style="64" bestFit="1" customWidth="1"/>
    <col min="6923" max="7168" width="9.140625" style="64"/>
    <col min="7169" max="7169" width="15.85546875" style="64" customWidth="1"/>
    <col min="7170" max="7170" width="50.7109375" style="64" customWidth="1"/>
    <col min="7171" max="7171" width="20.140625" style="64" customWidth="1"/>
    <col min="7172" max="7173" width="17.85546875" style="64" bestFit="1" customWidth="1"/>
    <col min="7174" max="7174" width="16.7109375" style="64" bestFit="1" customWidth="1"/>
    <col min="7175" max="7175" width="15.42578125" style="64" bestFit="1" customWidth="1"/>
    <col min="7176" max="7176" width="9.42578125" style="64" bestFit="1" customWidth="1"/>
    <col min="7177" max="7177" width="15.42578125" style="64" bestFit="1" customWidth="1"/>
    <col min="7178" max="7178" width="9.42578125" style="64" bestFit="1" customWidth="1"/>
    <col min="7179" max="7424" width="9.140625" style="64"/>
    <col min="7425" max="7425" width="15.85546875" style="64" customWidth="1"/>
    <col min="7426" max="7426" width="50.7109375" style="64" customWidth="1"/>
    <col min="7427" max="7427" width="20.140625" style="64" customWidth="1"/>
    <col min="7428" max="7429" width="17.85546875" style="64" bestFit="1" customWidth="1"/>
    <col min="7430" max="7430" width="16.7109375" style="64" bestFit="1" customWidth="1"/>
    <col min="7431" max="7431" width="15.42578125" style="64" bestFit="1" customWidth="1"/>
    <col min="7432" max="7432" width="9.42578125" style="64" bestFit="1" customWidth="1"/>
    <col min="7433" max="7433" width="15.42578125" style="64" bestFit="1" customWidth="1"/>
    <col min="7434" max="7434" width="9.42578125" style="64" bestFit="1" customWidth="1"/>
    <col min="7435" max="7680" width="9.140625" style="64"/>
    <col min="7681" max="7681" width="15.85546875" style="64" customWidth="1"/>
    <col min="7682" max="7682" width="50.7109375" style="64" customWidth="1"/>
    <col min="7683" max="7683" width="20.140625" style="64" customWidth="1"/>
    <col min="7684" max="7685" width="17.85546875" style="64" bestFit="1" customWidth="1"/>
    <col min="7686" max="7686" width="16.7109375" style="64" bestFit="1" customWidth="1"/>
    <col min="7687" max="7687" width="15.42578125" style="64" bestFit="1" customWidth="1"/>
    <col min="7688" max="7688" width="9.42578125" style="64" bestFit="1" customWidth="1"/>
    <col min="7689" max="7689" width="15.42578125" style="64" bestFit="1" customWidth="1"/>
    <col min="7690" max="7690" width="9.42578125" style="64" bestFit="1" customWidth="1"/>
    <col min="7691" max="7936" width="9.140625" style="64"/>
    <col min="7937" max="7937" width="15.85546875" style="64" customWidth="1"/>
    <col min="7938" max="7938" width="50.7109375" style="64" customWidth="1"/>
    <col min="7939" max="7939" width="20.140625" style="64" customWidth="1"/>
    <col min="7940" max="7941" width="17.85546875" style="64" bestFit="1" customWidth="1"/>
    <col min="7942" max="7942" width="16.7109375" style="64" bestFit="1" customWidth="1"/>
    <col min="7943" max="7943" width="15.42578125" style="64" bestFit="1" customWidth="1"/>
    <col min="7944" max="7944" width="9.42578125" style="64" bestFit="1" customWidth="1"/>
    <col min="7945" max="7945" width="15.42578125" style="64" bestFit="1" customWidth="1"/>
    <col min="7946" max="7946" width="9.42578125" style="64" bestFit="1" customWidth="1"/>
    <col min="7947" max="8192" width="9.140625" style="64"/>
    <col min="8193" max="8193" width="15.85546875" style="64" customWidth="1"/>
    <col min="8194" max="8194" width="50.7109375" style="64" customWidth="1"/>
    <col min="8195" max="8195" width="20.140625" style="64" customWidth="1"/>
    <col min="8196" max="8197" width="17.85546875" style="64" bestFit="1" customWidth="1"/>
    <col min="8198" max="8198" width="16.7109375" style="64" bestFit="1" customWidth="1"/>
    <col min="8199" max="8199" width="15.42578125" style="64" bestFit="1" customWidth="1"/>
    <col min="8200" max="8200" width="9.42578125" style="64" bestFit="1" customWidth="1"/>
    <col min="8201" max="8201" width="15.42578125" style="64" bestFit="1" customWidth="1"/>
    <col min="8202" max="8202" width="9.42578125" style="64" bestFit="1" customWidth="1"/>
    <col min="8203" max="8448" width="9.140625" style="64"/>
    <col min="8449" max="8449" width="15.85546875" style="64" customWidth="1"/>
    <col min="8450" max="8450" width="50.7109375" style="64" customWidth="1"/>
    <col min="8451" max="8451" width="20.140625" style="64" customWidth="1"/>
    <col min="8452" max="8453" width="17.85546875" style="64" bestFit="1" customWidth="1"/>
    <col min="8454" max="8454" width="16.7109375" style="64" bestFit="1" customWidth="1"/>
    <col min="8455" max="8455" width="15.42578125" style="64" bestFit="1" customWidth="1"/>
    <col min="8456" max="8456" width="9.42578125" style="64" bestFit="1" customWidth="1"/>
    <col min="8457" max="8457" width="15.42578125" style="64" bestFit="1" customWidth="1"/>
    <col min="8458" max="8458" width="9.42578125" style="64" bestFit="1" customWidth="1"/>
    <col min="8459" max="8704" width="9.140625" style="64"/>
    <col min="8705" max="8705" width="15.85546875" style="64" customWidth="1"/>
    <col min="8706" max="8706" width="50.7109375" style="64" customWidth="1"/>
    <col min="8707" max="8707" width="20.140625" style="64" customWidth="1"/>
    <col min="8708" max="8709" width="17.85546875" style="64" bestFit="1" customWidth="1"/>
    <col min="8710" max="8710" width="16.7109375" style="64" bestFit="1" customWidth="1"/>
    <col min="8711" max="8711" width="15.42578125" style="64" bestFit="1" customWidth="1"/>
    <col min="8712" max="8712" width="9.42578125" style="64" bestFit="1" customWidth="1"/>
    <col min="8713" max="8713" width="15.42578125" style="64" bestFit="1" customWidth="1"/>
    <col min="8714" max="8714" width="9.42578125" style="64" bestFit="1" customWidth="1"/>
    <col min="8715" max="8960" width="9.140625" style="64"/>
    <col min="8961" max="8961" width="15.85546875" style="64" customWidth="1"/>
    <col min="8962" max="8962" width="50.7109375" style="64" customWidth="1"/>
    <col min="8963" max="8963" width="20.140625" style="64" customWidth="1"/>
    <col min="8964" max="8965" width="17.85546875" style="64" bestFit="1" customWidth="1"/>
    <col min="8966" max="8966" width="16.7109375" style="64" bestFit="1" customWidth="1"/>
    <col min="8967" max="8967" width="15.42578125" style="64" bestFit="1" customWidth="1"/>
    <col min="8968" max="8968" width="9.42578125" style="64" bestFit="1" customWidth="1"/>
    <col min="8969" max="8969" width="15.42578125" style="64" bestFit="1" customWidth="1"/>
    <col min="8970" max="8970" width="9.42578125" style="64" bestFit="1" customWidth="1"/>
    <col min="8971" max="9216" width="9.140625" style="64"/>
    <col min="9217" max="9217" width="15.85546875" style="64" customWidth="1"/>
    <col min="9218" max="9218" width="50.7109375" style="64" customWidth="1"/>
    <col min="9219" max="9219" width="20.140625" style="64" customWidth="1"/>
    <col min="9220" max="9221" width="17.85546875" style="64" bestFit="1" customWidth="1"/>
    <col min="9222" max="9222" width="16.7109375" style="64" bestFit="1" customWidth="1"/>
    <col min="9223" max="9223" width="15.42578125" style="64" bestFit="1" customWidth="1"/>
    <col min="9224" max="9224" width="9.42578125" style="64" bestFit="1" customWidth="1"/>
    <col min="9225" max="9225" width="15.42578125" style="64" bestFit="1" customWidth="1"/>
    <col min="9226" max="9226" width="9.42578125" style="64" bestFit="1" customWidth="1"/>
    <col min="9227" max="9472" width="9.140625" style="64"/>
    <col min="9473" max="9473" width="15.85546875" style="64" customWidth="1"/>
    <col min="9474" max="9474" width="50.7109375" style="64" customWidth="1"/>
    <col min="9475" max="9475" width="20.140625" style="64" customWidth="1"/>
    <col min="9476" max="9477" width="17.85546875" style="64" bestFit="1" customWidth="1"/>
    <col min="9478" max="9478" width="16.7109375" style="64" bestFit="1" customWidth="1"/>
    <col min="9479" max="9479" width="15.42578125" style="64" bestFit="1" customWidth="1"/>
    <col min="9480" max="9480" width="9.42578125" style="64" bestFit="1" customWidth="1"/>
    <col min="9481" max="9481" width="15.42578125" style="64" bestFit="1" customWidth="1"/>
    <col min="9482" max="9482" width="9.42578125" style="64" bestFit="1" customWidth="1"/>
    <col min="9483" max="9728" width="9.140625" style="64"/>
    <col min="9729" max="9729" width="15.85546875" style="64" customWidth="1"/>
    <col min="9730" max="9730" width="50.7109375" style="64" customWidth="1"/>
    <col min="9731" max="9731" width="20.140625" style="64" customWidth="1"/>
    <col min="9732" max="9733" width="17.85546875" style="64" bestFit="1" customWidth="1"/>
    <col min="9734" max="9734" width="16.7109375" style="64" bestFit="1" customWidth="1"/>
    <col min="9735" max="9735" width="15.42578125" style="64" bestFit="1" customWidth="1"/>
    <col min="9736" max="9736" width="9.42578125" style="64" bestFit="1" customWidth="1"/>
    <col min="9737" max="9737" width="15.42578125" style="64" bestFit="1" customWidth="1"/>
    <col min="9738" max="9738" width="9.42578125" style="64" bestFit="1" customWidth="1"/>
    <col min="9739" max="9984" width="9.140625" style="64"/>
    <col min="9985" max="9985" width="15.85546875" style="64" customWidth="1"/>
    <col min="9986" max="9986" width="50.7109375" style="64" customWidth="1"/>
    <col min="9987" max="9987" width="20.140625" style="64" customWidth="1"/>
    <col min="9988" max="9989" width="17.85546875" style="64" bestFit="1" customWidth="1"/>
    <col min="9990" max="9990" width="16.7109375" style="64" bestFit="1" customWidth="1"/>
    <col min="9991" max="9991" width="15.42578125" style="64" bestFit="1" customWidth="1"/>
    <col min="9992" max="9992" width="9.42578125" style="64" bestFit="1" customWidth="1"/>
    <col min="9993" max="9993" width="15.42578125" style="64" bestFit="1" customWidth="1"/>
    <col min="9994" max="9994" width="9.42578125" style="64" bestFit="1" customWidth="1"/>
    <col min="9995" max="10240" width="9.140625" style="64"/>
    <col min="10241" max="10241" width="15.85546875" style="64" customWidth="1"/>
    <col min="10242" max="10242" width="50.7109375" style="64" customWidth="1"/>
    <col min="10243" max="10243" width="20.140625" style="64" customWidth="1"/>
    <col min="10244" max="10245" width="17.85546875" style="64" bestFit="1" customWidth="1"/>
    <col min="10246" max="10246" width="16.7109375" style="64" bestFit="1" customWidth="1"/>
    <col min="10247" max="10247" width="15.42578125" style="64" bestFit="1" customWidth="1"/>
    <col min="10248" max="10248" width="9.42578125" style="64" bestFit="1" customWidth="1"/>
    <col min="10249" max="10249" width="15.42578125" style="64" bestFit="1" customWidth="1"/>
    <col min="10250" max="10250" width="9.42578125" style="64" bestFit="1" customWidth="1"/>
    <col min="10251" max="10496" width="9.140625" style="64"/>
    <col min="10497" max="10497" width="15.85546875" style="64" customWidth="1"/>
    <col min="10498" max="10498" width="50.7109375" style="64" customWidth="1"/>
    <col min="10499" max="10499" width="20.140625" style="64" customWidth="1"/>
    <col min="10500" max="10501" width="17.85546875" style="64" bestFit="1" customWidth="1"/>
    <col min="10502" max="10502" width="16.7109375" style="64" bestFit="1" customWidth="1"/>
    <col min="10503" max="10503" width="15.42578125" style="64" bestFit="1" customWidth="1"/>
    <col min="10504" max="10504" width="9.42578125" style="64" bestFit="1" customWidth="1"/>
    <col min="10505" max="10505" width="15.42578125" style="64" bestFit="1" customWidth="1"/>
    <col min="10506" max="10506" width="9.42578125" style="64" bestFit="1" customWidth="1"/>
    <col min="10507" max="10752" width="9.140625" style="64"/>
    <col min="10753" max="10753" width="15.85546875" style="64" customWidth="1"/>
    <col min="10754" max="10754" width="50.7109375" style="64" customWidth="1"/>
    <col min="10755" max="10755" width="20.140625" style="64" customWidth="1"/>
    <col min="10756" max="10757" width="17.85546875" style="64" bestFit="1" customWidth="1"/>
    <col min="10758" max="10758" width="16.7109375" style="64" bestFit="1" customWidth="1"/>
    <col min="10759" max="10759" width="15.42578125" style="64" bestFit="1" customWidth="1"/>
    <col min="10760" max="10760" width="9.42578125" style="64" bestFit="1" customWidth="1"/>
    <col min="10761" max="10761" width="15.42578125" style="64" bestFit="1" customWidth="1"/>
    <col min="10762" max="10762" width="9.42578125" style="64" bestFit="1" customWidth="1"/>
    <col min="10763" max="11008" width="9.140625" style="64"/>
    <col min="11009" max="11009" width="15.85546875" style="64" customWidth="1"/>
    <col min="11010" max="11010" width="50.7109375" style="64" customWidth="1"/>
    <col min="11011" max="11011" width="20.140625" style="64" customWidth="1"/>
    <col min="11012" max="11013" width="17.85546875" style="64" bestFit="1" customWidth="1"/>
    <col min="11014" max="11014" width="16.7109375" style="64" bestFit="1" customWidth="1"/>
    <col min="11015" max="11015" width="15.42578125" style="64" bestFit="1" customWidth="1"/>
    <col min="11016" max="11016" width="9.42578125" style="64" bestFit="1" customWidth="1"/>
    <col min="11017" max="11017" width="15.42578125" style="64" bestFit="1" customWidth="1"/>
    <col min="11018" max="11018" width="9.42578125" style="64" bestFit="1" customWidth="1"/>
    <col min="11019" max="11264" width="9.140625" style="64"/>
    <col min="11265" max="11265" width="15.85546875" style="64" customWidth="1"/>
    <col min="11266" max="11266" width="50.7109375" style="64" customWidth="1"/>
    <col min="11267" max="11267" width="20.140625" style="64" customWidth="1"/>
    <col min="11268" max="11269" width="17.85546875" style="64" bestFit="1" customWidth="1"/>
    <col min="11270" max="11270" width="16.7109375" style="64" bestFit="1" customWidth="1"/>
    <col min="11271" max="11271" width="15.42578125" style="64" bestFit="1" customWidth="1"/>
    <col min="11272" max="11272" width="9.42578125" style="64" bestFit="1" customWidth="1"/>
    <col min="11273" max="11273" width="15.42578125" style="64" bestFit="1" customWidth="1"/>
    <col min="11274" max="11274" width="9.42578125" style="64" bestFit="1" customWidth="1"/>
    <col min="11275" max="11520" width="9.140625" style="64"/>
    <col min="11521" max="11521" width="15.85546875" style="64" customWidth="1"/>
    <col min="11522" max="11522" width="50.7109375" style="64" customWidth="1"/>
    <col min="11523" max="11523" width="20.140625" style="64" customWidth="1"/>
    <col min="11524" max="11525" width="17.85546875" style="64" bestFit="1" customWidth="1"/>
    <col min="11526" max="11526" width="16.7109375" style="64" bestFit="1" customWidth="1"/>
    <col min="11527" max="11527" width="15.42578125" style="64" bestFit="1" customWidth="1"/>
    <col min="11528" max="11528" width="9.42578125" style="64" bestFit="1" customWidth="1"/>
    <col min="11529" max="11529" width="15.42578125" style="64" bestFit="1" customWidth="1"/>
    <col min="11530" max="11530" width="9.42578125" style="64" bestFit="1" customWidth="1"/>
    <col min="11531" max="11776" width="9.140625" style="64"/>
    <col min="11777" max="11777" width="15.85546875" style="64" customWidth="1"/>
    <col min="11778" max="11778" width="50.7109375" style="64" customWidth="1"/>
    <col min="11779" max="11779" width="20.140625" style="64" customWidth="1"/>
    <col min="11780" max="11781" width="17.85546875" style="64" bestFit="1" customWidth="1"/>
    <col min="11782" max="11782" width="16.7109375" style="64" bestFit="1" customWidth="1"/>
    <col min="11783" max="11783" width="15.42578125" style="64" bestFit="1" customWidth="1"/>
    <col min="11784" max="11784" width="9.42578125" style="64" bestFit="1" customWidth="1"/>
    <col min="11785" max="11785" width="15.42578125" style="64" bestFit="1" customWidth="1"/>
    <col min="11786" max="11786" width="9.42578125" style="64" bestFit="1" customWidth="1"/>
    <col min="11787" max="12032" width="9.140625" style="64"/>
    <col min="12033" max="12033" width="15.85546875" style="64" customWidth="1"/>
    <col min="12034" max="12034" width="50.7109375" style="64" customWidth="1"/>
    <col min="12035" max="12035" width="20.140625" style="64" customWidth="1"/>
    <col min="12036" max="12037" width="17.85546875" style="64" bestFit="1" customWidth="1"/>
    <col min="12038" max="12038" width="16.7109375" style="64" bestFit="1" customWidth="1"/>
    <col min="12039" max="12039" width="15.42578125" style="64" bestFit="1" customWidth="1"/>
    <col min="12040" max="12040" width="9.42578125" style="64" bestFit="1" customWidth="1"/>
    <col min="12041" max="12041" width="15.42578125" style="64" bestFit="1" customWidth="1"/>
    <col min="12042" max="12042" width="9.42578125" style="64" bestFit="1" customWidth="1"/>
    <col min="12043" max="12288" width="9.140625" style="64"/>
    <col min="12289" max="12289" width="15.85546875" style="64" customWidth="1"/>
    <col min="12290" max="12290" width="50.7109375" style="64" customWidth="1"/>
    <col min="12291" max="12291" width="20.140625" style="64" customWidth="1"/>
    <col min="12292" max="12293" width="17.85546875" style="64" bestFit="1" customWidth="1"/>
    <col min="12294" max="12294" width="16.7109375" style="64" bestFit="1" customWidth="1"/>
    <col min="12295" max="12295" width="15.42578125" style="64" bestFit="1" customWidth="1"/>
    <col min="12296" max="12296" width="9.42578125" style="64" bestFit="1" customWidth="1"/>
    <col min="12297" max="12297" width="15.42578125" style="64" bestFit="1" customWidth="1"/>
    <col min="12298" max="12298" width="9.42578125" style="64" bestFit="1" customWidth="1"/>
    <col min="12299" max="12544" width="9.140625" style="64"/>
    <col min="12545" max="12545" width="15.85546875" style="64" customWidth="1"/>
    <col min="12546" max="12546" width="50.7109375" style="64" customWidth="1"/>
    <col min="12547" max="12547" width="20.140625" style="64" customWidth="1"/>
    <col min="12548" max="12549" width="17.85546875" style="64" bestFit="1" customWidth="1"/>
    <col min="12550" max="12550" width="16.7109375" style="64" bestFit="1" customWidth="1"/>
    <col min="12551" max="12551" width="15.42578125" style="64" bestFit="1" customWidth="1"/>
    <col min="12552" max="12552" width="9.42578125" style="64" bestFit="1" customWidth="1"/>
    <col min="12553" max="12553" width="15.42578125" style="64" bestFit="1" customWidth="1"/>
    <col min="12554" max="12554" width="9.42578125" style="64" bestFit="1" customWidth="1"/>
    <col min="12555" max="12800" width="9.140625" style="64"/>
    <col min="12801" max="12801" width="15.85546875" style="64" customWidth="1"/>
    <col min="12802" max="12802" width="50.7109375" style="64" customWidth="1"/>
    <col min="12803" max="12803" width="20.140625" style="64" customWidth="1"/>
    <col min="12804" max="12805" width="17.85546875" style="64" bestFit="1" customWidth="1"/>
    <col min="12806" max="12806" width="16.7109375" style="64" bestFit="1" customWidth="1"/>
    <col min="12807" max="12807" width="15.42578125" style="64" bestFit="1" customWidth="1"/>
    <col min="12808" max="12808" width="9.42578125" style="64" bestFit="1" customWidth="1"/>
    <col min="12809" max="12809" width="15.42578125" style="64" bestFit="1" customWidth="1"/>
    <col min="12810" max="12810" width="9.42578125" style="64" bestFit="1" customWidth="1"/>
    <col min="12811" max="13056" width="9.140625" style="64"/>
    <col min="13057" max="13057" width="15.85546875" style="64" customWidth="1"/>
    <col min="13058" max="13058" width="50.7109375" style="64" customWidth="1"/>
    <col min="13059" max="13059" width="20.140625" style="64" customWidth="1"/>
    <col min="13060" max="13061" width="17.85546875" style="64" bestFit="1" customWidth="1"/>
    <col min="13062" max="13062" width="16.7109375" style="64" bestFit="1" customWidth="1"/>
    <col min="13063" max="13063" width="15.42578125" style="64" bestFit="1" customWidth="1"/>
    <col min="13064" max="13064" width="9.42578125" style="64" bestFit="1" customWidth="1"/>
    <col min="13065" max="13065" width="15.42578125" style="64" bestFit="1" customWidth="1"/>
    <col min="13066" max="13066" width="9.42578125" style="64" bestFit="1" customWidth="1"/>
    <col min="13067" max="13312" width="9.140625" style="64"/>
    <col min="13313" max="13313" width="15.85546875" style="64" customWidth="1"/>
    <col min="13314" max="13314" width="50.7109375" style="64" customWidth="1"/>
    <col min="13315" max="13315" width="20.140625" style="64" customWidth="1"/>
    <col min="13316" max="13317" width="17.85546875" style="64" bestFit="1" customWidth="1"/>
    <col min="13318" max="13318" width="16.7109375" style="64" bestFit="1" customWidth="1"/>
    <col min="13319" max="13319" width="15.42578125" style="64" bestFit="1" customWidth="1"/>
    <col min="13320" max="13320" width="9.42578125" style="64" bestFit="1" customWidth="1"/>
    <col min="13321" max="13321" width="15.42578125" style="64" bestFit="1" customWidth="1"/>
    <col min="13322" max="13322" width="9.42578125" style="64" bestFit="1" customWidth="1"/>
    <col min="13323" max="13568" width="9.140625" style="64"/>
    <col min="13569" max="13569" width="15.85546875" style="64" customWidth="1"/>
    <col min="13570" max="13570" width="50.7109375" style="64" customWidth="1"/>
    <col min="13571" max="13571" width="20.140625" style="64" customWidth="1"/>
    <col min="13572" max="13573" width="17.85546875" style="64" bestFit="1" customWidth="1"/>
    <col min="13574" max="13574" width="16.7109375" style="64" bestFit="1" customWidth="1"/>
    <col min="13575" max="13575" width="15.42578125" style="64" bestFit="1" customWidth="1"/>
    <col min="13576" max="13576" width="9.42578125" style="64" bestFit="1" customWidth="1"/>
    <col min="13577" max="13577" width="15.42578125" style="64" bestFit="1" customWidth="1"/>
    <col min="13578" max="13578" width="9.42578125" style="64" bestFit="1" customWidth="1"/>
    <col min="13579" max="13824" width="9.140625" style="64"/>
    <col min="13825" max="13825" width="15.85546875" style="64" customWidth="1"/>
    <col min="13826" max="13826" width="50.7109375" style="64" customWidth="1"/>
    <col min="13827" max="13827" width="20.140625" style="64" customWidth="1"/>
    <col min="13828" max="13829" width="17.85546875" style="64" bestFit="1" customWidth="1"/>
    <col min="13830" max="13830" width="16.7109375" style="64" bestFit="1" customWidth="1"/>
    <col min="13831" max="13831" width="15.42578125" style="64" bestFit="1" customWidth="1"/>
    <col min="13832" max="13832" width="9.42578125" style="64" bestFit="1" customWidth="1"/>
    <col min="13833" max="13833" width="15.42578125" style="64" bestFit="1" customWidth="1"/>
    <col min="13834" max="13834" width="9.42578125" style="64" bestFit="1" customWidth="1"/>
    <col min="13835" max="14080" width="9.140625" style="64"/>
    <col min="14081" max="14081" width="15.85546875" style="64" customWidth="1"/>
    <col min="14082" max="14082" width="50.7109375" style="64" customWidth="1"/>
    <col min="14083" max="14083" width="20.140625" style="64" customWidth="1"/>
    <col min="14084" max="14085" width="17.85546875" style="64" bestFit="1" customWidth="1"/>
    <col min="14086" max="14086" width="16.7109375" style="64" bestFit="1" customWidth="1"/>
    <col min="14087" max="14087" width="15.42578125" style="64" bestFit="1" customWidth="1"/>
    <col min="14088" max="14088" width="9.42578125" style="64" bestFit="1" customWidth="1"/>
    <col min="14089" max="14089" width="15.42578125" style="64" bestFit="1" customWidth="1"/>
    <col min="14090" max="14090" width="9.42578125" style="64" bestFit="1" customWidth="1"/>
    <col min="14091" max="14336" width="9.140625" style="64"/>
    <col min="14337" max="14337" width="15.85546875" style="64" customWidth="1"/>
    <col min="14338" max="14338" width="50.7109375" style="64" customWidth="1"/>
    <col min="14339" max="14339" width="20.140625" style="64" customWidth="1"/>
    <col min="14340" max="14341" width="17.85546875" style="64" bestFit="1" customWidth="1"/>
    <col min="14342" max="14342" width="16.7109375" style="64" bestFit="1" customWidth="1"/>
    <col min="14343" max="14343" width="15.42578125" style="64" bestFit="1" customWidth="1"/>
    <col min="14344" max="14344" width="9.42578125" style="64" bestFit="1" customWidth="1"/>
    <col min="14345" max="14345" width="15.42578125" style="64" bestFit="1" customWidth="1"/>
    <col min="14346" max="14346" width="9.42578125" style="64" bestFit="1" customWidth="1"/>
    <col min="14347" max="14592" width="9.140625" style="64"/>
    <col min="14593" max="14593" width="15.85546875" style="64" customWidth="1"/>
    <col min="14594" max="14594" width="50.7109375" style="64" customWidth="1"/>
    <col min="14595" max="14595" width="20.140625" style="64" customWidth="1"/>
    <col min="14596" max="14597" width="17.85546875" style="64" bestFit="1" customWidth="1"/>
    <col min="14598" max="14598" width="16.7109375" style="64" bestFit="1" customWidth="1"/>
    <col min="14599" max="14599" width="15.42578125" style="64" bestFit="1" customWidth="1"/>
    <col min="14600" max="14600" width="9.42578125" style="64" bestFit="1" customWidth="1"/>
    <col min="14601" max="14601" width="15.42578125" style="64" bestFit="1" customWidth="1"/>
    <col min="14602" max="14602" width="9.42578125" style="64" bestFit="1" customWidth="1"/>
    <col min="14603" max="14848" width="9.140625" style="64"/>
    <col min="14849" max="14849" width="15.85546875" style="64" customWidth="1"/>
    <col min="14850" max="14850" width="50.7109375" style="64" customWidth="1"/>
    <col min="14851" max="14851" width="20.140625" style="64" customWidth="1"/>
    <col min="14852" max="14853" width="17.85546875" style="64" bestFit="1" customWidth="1"/>
    <col min="14854" max="14854" width="16.7109375" style="64" bestFit="1" customWidth="1"/>
    <col min="14855" max="14855" width="15.42578125" style="64" bestFit="1" customWidth="1"/>
    <col min="14856" max="14856" width="9.42578125" style="64" bestFit="1" customWidth="1"/>
    <col min="14857" max="14857" width="15.42578125" style="64" bestFit="1" customWidth="1"/>
    <col min="14858" max="14858" width="9.42578125" style="64" bestFit="1" customWidth="1"/>
    <col min="14859" max="15104" width="9.140625" style="64"/>
    <col min="15105" max="15105" width="15.85546875" style="64" customWidth="1"/>
    <col min="15106" max="15106" width="50.7109375" style="64" customWidth="1"/>
    <col min="15107" max="15107" width="20.140625" style="64" customWidth="1"/>
    <col min="15108" max="15109" width="17.85546875" style="64" bestFit="1" customWidth="1"/>
    <col min="15110" max="15110" width="16.7109375" style="64" bestFit="1" customWidth="1"/>
    <col min="15111" max="15111" width="15.42578125" style="64" bestFit="1" customWidth="1"/>
    <col min="15112" max="15112" width="9.42578125" style="64" bestFit="1" customWidth="1"/>
    <col min="15113" max="15113" width="15.42578125" style="64" bestFit="1" customWidth="1"/>
    <col min="15114" max="15114" width="9.42578125" style="64" bestFit="1" customWidth="1"/>
    <col min="15115" max="15360" width="9.140625" style="64"/>
    <col min="15361" max="15361" width="15.85546875" style="64" customWidth="1"/>
    <col min="15362" max="15362" width="50.7109375" style="64" customWidth="1"/>
    <col min="15363" max="15363" width="20.140625" style="64" customWidth="1"/>
    <col min="15364" max="15365" width="17.85546875" style="64" bestFit="1" customWidth="1"/>
    <col min="15366" max="15366" width="16.7109375" style="64" bestFit="1" customWidth="1"/>
    <col min="15367" max="15367" width="15.42578125" style="64" bestFit="1" customWidth="1"/>
    <col min="15368" max="15368" width="9.42578125" style="64" bestFit="1" customWidth="1"/>
    <col min="15369" max="15369" width="15.42578125" style="64" bestFit="1" customWidth="1"/>
    <col min="15370" max="15370" width="9.42578125" style="64" bestFit="1" customWidth="1"/>
    <col min="15371" max="15616" width="9.140625" style="64"/>
    <col min="15617" max="15617" width="15.85546875" style="64" customWidth="1"/>
    <col min="15618" max="15618" width="50.7109375" style="64" customWidth="1"/>
    <col min="15619" max="15619" width="20.140625" style="64" customWidth="1"/>
    <col min="15620" max="15621" width="17.85546875" style="64" bestFit="1" customWidth="1"/>
    <col min="15622" max="15622" width="16.7109375" style="64" bestFit="1" customWidth="1"/>
    <col min="15623" max="15623" width="15.42578125" style="64" bestFit="1" customWidth="1"/>
    <col min="15624" max="15624" width="9.42578125" style="64" bestFit="1" customWidth="1"/>
    <col min="15625" max="15625" width="15.42578125" style="64" bestFit="1" customWidth="1"/>
    <col min="15626" max="15626" width="9.42578125" style="64" bestFit="1" customWidth="1"/>
    <col min="15627" max="15872" width="9.140625" style="64"/>
    <col min="15873" max="15873" width="15.85546875" style="64" customWidth="1"/>
    <col min="15874" max="15874" width="50.7109375" style="64" customWidth="1"/>
    <col min="15875" max="15875" width="20.140625" style="64" customWidth="1"/>
    <col min="15876" max="15877" width="17.85546875" style="64" bestFit="1" customWidth="1"/>
    <col min="15878" max="15878" width="16.7109375" style="64" bestFit="1" customWidth="1"/>
    <col min="15879" max="15879" width="15.42578125" style="64" bestFit="1" customWidth="1"/>
    <col min="15880" max="15880" width="9.42578125" style="64" bestFit="1" customWidth="1"/>
    <col min="15881" max="15881" width="15.42578125" style="64" bestFit="1" customWidth="1"/>
    <col min="15882" max="15882" width="9.42578125" style="64" bestFit="1" customWidth="1"/>
    <col min="15883" max="16128" width="9.140625" style="64"/>
    <col min="16129" max="16129" width="15.85546875" style="64" customWidth="1"/>
    <col min="16130" max="16130" width="50.7109375" style="64" customWidth="1"/>
    <col min="16131" max="16131" width="20.140625" style="64" customWidth="1"/>
    <col min="16132" max="16133" width="17.85546875" style="64" bestFit="1" customWidth="1"/>
    <col min="16134" max="16134" width="16.7109375" style="64" bestFit="1" customWidth="1"/>
    <col min="16135" max="16135" width="15.42578125" style="64" bestFit="1" customWidth="1"/>
    <col min="16136" max="16136" width="9.42578125" style="64" bestFit="1" customWidth="1"/>
    <col min="16137" max="16137" width="15.42578125" style="64" bestFit="1" customWidth="1"/>
    <col min="16138" max="16138" width="9.42578125" style="64" bestFit="1" customWidth="1"/>
    <col min="16139" max="16384" width="9.140625" style="64"/>
  </cols>
  <sheetData>
    <row r="1" spans="1:15" ht="18" hidden="1" x14ac:dyDescent="0.2">
      <c r="A1" s="63"/>
      <c r="B1" s="63"/>
      <c r="C1" s="63"/>
      <c r="D1" s="63"/>
      <c r="E1" s="63"/>
      <c r="F1" s="63"/>
      <c r="G1" s="63"/>
      <c r="H1" s="63"/>
      <c r="I1" s="63"/>
    </row>
    <row r="2" spans="1:15" ht="18" hidden="1" customHeight="1" x14ac:dyDescent="0.2">
      <c r="A2" s="172"/>
      <c r="B2" s="172"/>
      <c r="C2" s="172"/>
      <c r="D2" s="172"/>
      <c r="E2" s="172"/>
      <c r="F2" s="172"/>
      <c r="G2" s="172"/>
      <c r="H2" s="172"/>
      <c r="I2" s="172"/>
    </row>
    <row r="3" spans="1:15" ht="18" hidden="1" x14ac:dyDescent="0.2">
      <c r="A3" s="63"/>
      <c r="B3" s="63"/>
      <c r="C3" s="63"/>
      <c r="D3" s="63"/>
      <c r="E3" s="63"/>
      <c r="F3" s="63"/>
      <c r="G3" s="65"/>
      <c r="H3" s="65"/>
      <c r="I3" s="65"/>
    </row>
    <row r="4" spans="1:15" ht="15.75" x14ac:dyDescent="0.2">
      <c r="A4" s="172"/>
      <c r="B4" s="172"/>
      <c r="C4" s="172"/>
      <c r="D4" s="172"/>
      <c r="E4" s="172"/>
      <c r="F4" s="172"/>
      <c r="G4" s="172"/>
      <c r="H4" s="172"/>
      <c r="I4" s="172"/>
    </row>
    <row r="5" spans="1:15" ht="18" x14ac:dyDescent="0.2">
      <c r="A5" s="63"/>
      <c r="B5" s="63"/>
      <c r="C5" s="63"/>
      <c r="D5" s="63"/>
      <c r="E5" s="63"/>
      <c r="F5" s="63"/>
      <c r="G5" s="65"/>
      <c r="H5" s="65"/>
      <c r="I5" s="65"/>
    </row>
    <row r="6" spans="1:15" ht="25.5" customHeight="1" x14ac:dyDescent="0.2">
      <c r="A6" s="172" t="s">
        <v>13</v>
      </c>
      <c r="B6" s="172"/>
      <c r="C6" s="172"/>
      <c r="D6" s="172"/>
      <c r="E6" s="172"/>
      <c r="F6" s="172"/>
      <c r="G6" s="172"/>
      <c r="H6" s="172"/>
      <c r="I6" s="172"/>
    </row>
    <row r="7" spans="1:15" ht="15.75" customHeight="1" x14ac:dyDescent="0.2">
      <c r="A7" s="172" t="s">
        <v>64</v>
      </c>
      <c r="B7" s="172"/>
      <c r="C7" s="172"/>
      <c r="D7" s="172"/>
      <c r="E7" s="172"/>
      <c r="F7" s="172"/>
      <c r="G7" s="172"/>
      <c r="H7" s="172"/>
      <c r="I7" s="172"/>
    </row>
    <row r="8" spans="1:15" ht="30" customHeight="1" x14ac:dyDescent="0.2">
      <c r="A8" s="63"/>
      <c r="B8" s="63"/>
      <c r="C8" s="63"/>
      <c r="D8" s="63"/>
      <c r="E8" s="63"/>
      <c r="F8" s="63"/>
      <c r="G8" s="65"/>
      <c r="H8" s="65"/>
      <c r="I8" s="65"/>
    </row>
    <row r="9" spans="1:15" s="67" customFormat="1" ht="42" customHeight="1" x14ac:dyDescent="0.25">
      <c r="A9" s="173" t="s">
        <v>8</v>
      </c>
      <c r="B9" s="173"/>
      <c r="C9" s="79" t="str">
        <f>UPPER(C12)</f>
        <v>IZVORNI PLAN ILI REBALANS 
2023.</v>
      </c>
      <c r="D9" s="79" t="str">
        <f>UPPER(D12)</f>
        <v>TEKUĆI PLAN 
2023.</v>
      </c>
      <c r="E9" s="79" t="str">
        <f>UPPER(E12)</f>
        <v>OSTVARENJE/IZVRŠENJE 
01.2023. - 06.2023.</v>
      </c>
      <c r="F9" s="79" t="s">
        <v>104</v>
      </c>
    </row>
    <row r="10" spans="1:15" s="69" customFormat="1" ht="30" customHeight="1" x14ac:dyDescent="0.25">
      <c r="A10" s="171">
        <v>1</v>
      </c>
      <c r="B10" s="171"/>
      <c r="C10" s="68">
        <v>2</v>
      </c>
      <c r="D10" s="68">
        <v>3</v>
      </c>
      <c r="E10" s="68">
        <v>4.3333333333333304</v>
      </c>
      <c r="F10" s="68">
        <v>5.0833333333333304</v>
      </c>
      <c r="G10"/>
      <c r="H10"/>
      <c r="I10"/>
      <c r="J10"/>
    </row>
    <row r="11" spans="1:15" s="69" customFormat="1" ht="30" hidden="1" customHeight="1" x14ac:dyDescent="0.2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1"/>
      <c r="L11" s="81"/>
      <c r="M11" s="81"/>
      <c r="N11" s="81"/>
      <c r="O11" s="81"/>
    </row>
    <row r="12" spans="1:15" ht="30" hidden="1" customHeight="1" x14ac:dyDescent="0.2">
      <c r="A12" s="82" t="s">
        <v>78</v>
      </c>
      <c r="B12" s="82" t="s">
        <v>78</v>
      </c>
      <c r="C12" s="83" t="s">
        <v>80</v>
      </c>
      <c r="D12" s="83" t="s">
        <v>81</v>
      </c>
      <c r="E12" s="83" t="s">
        <v>82</v>
      </c>
      <c r="F12" s="83" t="s">
        <v>84</v>
      </c>
      <c r="G12" s="80"/>
      <c r="H12" s="80"/>
      <c r="I12" s="80"/>
      <c r="J12" s="80"/>
      <c r="K12" s="84"/>
      <c r="L12" s="84"/>
      <c r="M12" s="84"/>
      <c r="N12" s="84"/>
      <c r="O12" s="84"/>
    </row>
    <row r="13" spans="1:15" ht="30" hidden="1" customHeight="1" x14ac:dyDescent="0.2">
      <c r="A13" s="82" t="s">
        <v>105</v>
      </c>
      <c r="B13" s="82" t="s">
        <v>78</v>
      </c>
      <c r="C13" s="85" t="s">
        <v>86</v>
      </c>
      <c r="D13" s="85" t="s">
        <v>86</v>
      </c>
      <c r="E13" s="85" t="s">
        <v>86</v>
      </c>
      <c r="F13" s="85" t="s">
        <v>78</v>
      </c>
      <c r="G13" s="80"/>
      <c r="H13" s="80"/>
      <c r="I13" s="80"/>
      <c r="J13" s="80"/>
      <c r="K13" s="84"/>
      <c r="L13" s="84"/>
      <c r="M13" s="84"/>
      <c r="N13" s="84"/>
      <c r="O13" s="84"/>
    </row>
    <row r="14" spans="1:15" ht="30" hidden="1" customHeight="1" x14ac:dyDescent="0.2">
      <c r="A14" s="86" t="s">
        <v>106</v>
      </c>
      <c r="B14" s="86" t="s">
        <v>78</v>
      </c>
      <c r="C14" s="87">
        <v>85506191</v>
      </c>
      <c r="D14" s="87">
        <v>85506191</v>
      </c>
      <c r="E14" s="88">
        <v>20300390.68</v>
      </c>
      <c r="F14" s="88">
        <v>23.7414278926306</v>
      </c>
      <c r="G14" s="80"/>
      <c r="H14" s="80"/>
      <c r="I14" s="80"/>
      <c r="J14" s="80"/>
      <c r="K14" s="84"/>
      <c r="L14" s="84"/>
      <c r="M14" s="84"/>
      <c r="N14" s="84"/>
      <c r="O14" s="84"/>
    </row>
    <row r="15" spans="1:15" ht="30" customHeight="1" x14ac:dyDescent="0.2">
      <c r="A15" s="103" t="s">
        <v>107</v>
      </c>
      <c r="B15" s="104" t="s">
        <v>108</v>
      </c>
      <c r="C15" s="105">
        <v>85506191</v>
      </c>
      <c r="D15" s="105">
        <v>85506191</v>
      </c>
      <c r="E15" s="106">
        <v>20300390.68</v>
      </c>
      <c r="F15" s="106">
        <v>23.7414278926306</v>
      </c>
    </row>
    <row r="16" spans="1:15" ht="30" customHeight="1" x14ac:dyDescent="0.2">
      <c r="A16" s="107" t="s">
        <v>90</v>
      </c>
      <c r="B16" s="108" t="s">
        <v>89</v>
      </c>
      <c r="C16" s="109">
        <v>17595307</v>
      </c>
      <c r="D16" s="109">
        <v>17595307</v>
      </c>
      <c r="E16" s="110">
        <v>4471204.46</v>
      </c>
      <c r="F16" s="110">
        <v>25.411346673291899</v>
      </c>
    </row>
    <row r="17" spans="1:6" ht="30" customHeight="1" x14ac:dyDescent="0.2">
      <c r="A17" s="107" t="s">
        <v>102</v>
      </c>
      <c r="B17" s="108" t="s">
        <v>103</v>
      </c>
      <c r="C17" s="109">
        <v>4266703</v>
      </c>
      <c r="D17" s="109">
        <v>4266703</v>
      </c>
      <c r="E17" s="110">
        <v>98243.29</v>
      </c>
      <c r="F17" s="110">
        <v>2.3025575016587698</v>
      </c>
    </row>
    <row r="18" spans="1:6" ht="30" customHeight="1" x14ac:dyDescent="0.2">
      <c r="A18" s="107" t="s">
        <v>93</v>
      </c>
      <c r="B18" s="108" t="s">
        <v>94</v>
      </c>
      <c r="C18" s="109">
        <v>24630</v>
      </c>
      <c r="D18" s="109">
        <v>24630</v>
      </c>
      <c r="E18" s="110"/>
      <c r="F18" s="110"/>
    </row>
    <row r="19" spans="1:6" ht="30" customHeight="1" x14ac:dyDescent="0.2">
      <c r="A19" s="107" t="s">
        <v>109</v>
      </c>
      <c r="B19" s="108" t="s">
        <v>110</v>
      </c>
      <c r="C19" s="109">
        <v>11583</v>
      </c>
      <c r="D19" s="109">
        <v>11583</v>
      </c>
      <c r="E19" s="110">
        <v>1812.5</v>
      </c>
      <c r="F19" s="110">
        <v>15.647932314599</v>
      </c>
    </row>
    <row r="20" spans="1:6" ht="30" customHeight="1" x14ac:dyDescent="0.2">
      <c r="A20" s="107" t="s">
        <v>111</v>
      </c>
      <c r="B20" s="108" t="s">
        <v>112</v>
      </c>
      <c r="C20" s="109">
        <v>3999897</v>
      </c>
      <c r="D20" s="109">
        <v>3999897</v>
      </c>
      <c r="E20" s="110">
        <v>625742.29</v>
      </c>
      <c r="F20" s="110">
        <v>15.6439600819721</v>
      </c>
    </row>
    <row r="21" spans="1:6" ht="30" customHeight="1" x14ac:dyDescent="0.2">
      <c r="A21" s="107" t="s">
        <v>113</v>
      </c>
      <c r="B21" s="108" t="s">
        <v>114</v>
      </c>
      <c r="C21" s="109">
        <v>22771651</v>
      </c>
      <c r="D21" s="109">
        <v>22771651</v>
      </c>
      <c r="E21" s="110">
        <v>4568.9799999999996</v>
      </c>
      <c r="F21" s="110">
        <v>2.0064333499579999E-2</v>
      </c>
    </row>
    <row r="22" spans="1:6" x14ac:dyDescent="0.2">
      <c r="A22" s="107" t="s">
        <v>115</v>
      </c>
      <c r="B22" s="108" t="s">
        <v>116</v>
      </c>
      <c r="C22" s="109">
        <v>36836420</v>
      </c>
      <c r="D22" s="109">
        <v>36836420</v>
      </c>
      <c r="E22" s="110">
        <v>15098819.16</v>
      </c>
      <c r="F22" s="110">
        <v>40.988834311260398</v>
      </c>
    </row>
    <row r="26" spans="1:6" ht="42.75" x14ac:dyDescent="0.2">
      <c r="A26" s="173" t="s">
        <v>8</v>
      </c>
      <c r="B26" s="173"/>
      <c r="C26" s="66" t="str">
        <f>UPPER(C29)</f>
        <v>IZVORNI PLAN ILI REBALANS 
2023.</v>
      </c>
      <c r="D26" s="66" t="str">
        <f>UPPER(D29)</f>
        <v>TEKUĆI PLAN 
2023.</v>
      </c>
      <c r="E26" s="66" t="str">
        <f>UPPER(E29)</f>
        <v>OSTVARENJE/IZVRŠENJE 
01.2023. - 06.2023.</v>
      </c>
      <c r="F26" s="66" t="s">
        <v>104</v>
      </c>
    </row>
    <row r="27" spans="1:6" x14ac:dyDescent="0.2">
      <c r="A27" s="171">
        <v>1</v>
      </c>
      <c r="B27" s="171"/>
      <c r="C27" s="68">
        <v>2</v>
      </c>
      <c r="D27" s="68">
        <v>3</v>
      </c>
      <c r="E27" s="68">
        <v>4.3333333333333304</v>
      </c>
      <c r="F27" s="68">
        <v>5.0833333333333304</v>
      </c>
    </row>
    <row r="28" spans="1:6" x14ac:dyDescent="0.2">
      <c r="A28" s="111"/>
      <c r="B28" s="112" t="s">
        <v>50</v>
      </c>
      <c r="C28" s="113">
        <f>C31</f>
        <v>85506191</v>
      </c>
      <c r="D28" s="114"/>
      <c r="E28" s="114"/>
      <c r="F28" s="114"/>
    </row>
    <row r="29" spans="1:6" ht="38.25" x14ac:dyDescent="0.2">
      <c r="A29" s="115" t="s">
        <v>78</v>
      </c>
      <c r="B29" s="115" t="s">
        <v>78</v>
      </c>
      <c r="C29" s="116" t="s">
        <v>80</v>
      </c>
      <c r="D29" s="116" t="s">
        <v>81</v>
      </c>
      <c r="E29" s="116" t="s">
        <v>82</v>
      </c>
      <c r="F29" s="116" t="s">
        <v>84</v>
      </c>
    </row>
    <row r="30" spans="1:6" x14ac:dyDescent="0.2">
      <c r="A30" s="117" t="s">
        <v>105</v>
      </c>
      <c r="B30" s="117" t="s">
        <v>78</v>
      </c>
      <c r="C30" s="118" t="s">
        <v>86</v>
      </c>
      <c r="D30" s="118" t="s">
        <v>86</v>
      </c>
      <c r="E30" s="118" t="s">
        <v>86</v>
      </c>
      <c r="F30" s="118" t="s">
        <v>78</v>
      </c>
    </row>
    <row r="31" spans="1:6" x14ac:dyDescent="0.2">
      <c r="A31" s="119" t="s">
        <v>106</v>
      </c>
      <c r="B31" s="119" t="s">
        <v>78</v>
      </c>
      <c r="C31" s="120">
        <v>85506191</v>
      </c>
      <c r="D31" s="120">
        <v>85506191</v>
      </c>
      <c r="E31" s="121">
        <v>20300390.68</v>
      </c>
      <c r="F31" s="121">
        <v>23.7414278926306</v>
      </c>
    </row>
    <row r="32" spans="1:6" x14ac:dyDescent="0.2">
      <c r="A32" s="103" t="s">
        <v>107</v>
      </c>
      <c r="B32" s="104" t="s">
        <v>108</v>
      </c>
      <c r="C32" s="105">
        <v>85506191</v>
      </c>
      <c r="D32" s="105">
        <v>85506191</v>
      </c>
      <c r="E32" s="106">
        <v>20300390.68</v>
      </c>
      <c r="F32" s="106">
        <v>23.7414278926306</v>
      </c>
    </row>
    <row r="33" spans="1:6" ht="25.5" x14ac:dyDescent="0.2">
      <c r="A33" s="122" t="s">
        <v>117</v>
      </c>
      <c r="B33" s="123" t="s">
        <v>118</v>
      </c>
      <c r="C33" s="105">
        <v>85506191</v>
      </c>
      <c r="D33" s="105">
        <v>85506191</v>
      </c>
      <c r="E33" s="106">
        <v>20300390.68</v>
      </c>
      <c r="F33" s="106">
        <v>23.7414278926306</v>
      </c>
    </row>
    <row r="34" spans="1:6" ht="25.5" x14ac:dyDescent="0.2">
      <c r="A34" s="124" t="s">
        <v>119</v>
      </c>
      <c r="B34" s="125" t="s">
        <v>120</v>
      </c>
      <c r="C34" s="105">
        <v>85506191</v>
      </c>
      <c r="D34" s="105">
        <v>85506191</v>
      </c>
      <c r="E34" s="106">
        <v>20300390.68</v>
      </c>
      <c r="F34" s="106">
        <v>23.7414278926306</v>
      </c>
    </row>
    <row r="35" spans="1:6" ht="25.5" x14ac:dyDescent="0.2">
      <c r="A35" s="126" t="s">
        <v>121</v>
      </c>
      <c r="B35" s="127" t="s">
        <v>122</v>
      </c>
      <c r="C35" s="105">
        <v>570708</v>
      </c>
      <c r="D35" s="105">
        <v>570708</v>
      </c>
      <c r="E35" s="106">
        <v>200772.17</v>
      </c>
      <c r="F35" s="106">
        <v>35.179491088262303</v>
      </c>
    </row>
    <row r="36" spans="1:6" x14ac:dyDescent="0.2">
      <c r="A36" s="128" t="s">
        <v>90</v>
      </c>
      <c r="B36" s="129" t="s">
        <v>89</v>
      </c>
      <c r="C36" s="120">
        <v>570708</v>
      </c>
      <c r="D36" s="120">
        <v>570708</v>
      </c>
      <c r="E36" s="121">
        <v>200772.17</v>
      </c>
      <c r="F36" s="121">
        <v>35.179491088262303</v>
      </c>
    </row>
    <row r="37" spans="1:6" x14ac:dyDescent="0.2">
      <c r="A37" s="130" t="s">
        <v>123</v>
      </c>
      <c r="B37" s="129" t="s">
        <v>15</v>
      </c>
      <c r="C37" s="120">
        <v>570708</v>
      </c>
      <c r="D37" s="120">
        <v>570708</v>
      </c>
      <c r="E37" s="121">
        <v>200772.17</v>
      </c>
      <c r="F37" s="121">
        <v>35.179491088262303</v>
      </c>
    </row>
    <row r="38" spans="1:6" x14ac:dyDescent="0.2">
      <c r="A38" s="131" t="s">
        <v>124</v>
      </c>
      <c r="B38" s="132" t="s">
        <v>125</v>
      </c>
      <c r="C38" s="133"/>
      <c r="D38" s="133"/>
      <c r="E38" s="110">
        <v>200772.17</v>
      </c>
      <c r="F38" s="133"/>
    </row>
    <row r="39" spans="1:6" ht="25.5" x14ac:dyDescent="0.2">
      <c r="A39" s="126" t="s">
        <v>126</v>
      </c>
      <c r="B39" s="127" t="s">
        <v>127</v>
      </c>
      <c r="C39" s="105">
        <v>2853540</v>
      </c>
      <c r="D39" s="105">
        <v>2853540</v>
      </c>
      <c r="E39" s="106">
        <v>984426.03</v>
      </c>
      <c r="F39" s="106">
        <v>34.498413549485903</v>
      </c>
    </row>
    <row r="40" spans="1:6" x14ac:dyDescent="0.2">
      <c r="A40" s="128" t="s">
        <v>90</v>
      </c>
      <c r="B40" s="129" t="s">
        <v>89</v>
      </c>
      <c r="C40" s="120">
        <v>2853540</v>
      </c>
      <c r="D40" s="120">
        <v>2853540</v>
      </c>
      <c r="E40" s="121">
        <v>984426.03</v>
      </c>
      <c r="F40" s="121">
        <v>34.498413549485903</v>
      </c>
    </row>
    <row r="41" spans="1:6" x14ac:dyDescent="0.2">
      <c r="A41" s="130" t="s">
        <v>123</v>
      </c>
      <c r="B41" s="129" t="s">
        <v>15</v>
      </c>
      <c r="C41" s="120">
        <v>2853540</v>
      </c>
      <c r="D41" s="120">
        <v>2853540</v>
      </c>
      <c r="E41" s="121">
        <v>984426.03</v>
      </c>
      <c r="F41" s="121">
        <v>34.498413549485903</v>
      </c>
    </row>
    <row r="42" spans="1:6" x14ac:dyDescent="0.2">
      <c r="A42" s="131" t="s">
        <v>128</v>
      </c>
      <c r="B42" s="132" t="s">
        <v>129</v>
      </c>
      <c r="C42" s="133"/>
      <c r="D42" s="133"/>
      <c r="E42" s="110">
        <v>984426.03</v>
      </c>
      <c r="F42" s="133"/>
    </row>
    <row r="43" spans="1:6" x14ac:dyDescent="0.2">
      <c r="A43" s="126" t="s">
        <v>130</v>
      </c>
      <c r="B43" s="127" t="s">
        <v>131</v>
      </c>
      <c r="C43" s="105">
        <v>4517370</v>
      </c>
      <c r="D43" s="105">
        <v>4517370</v>
      </c>
      <c r="E43" s="106">
        <v>1408715.92</v>
      </c>
      <c r="F43" s="106">
        <v>31.184426336563099</v>
      </c>
    </row>
    <row r="44" spans="1:6" x14ac:dyDescent="0.2">
      <c r="A44" s="128" t="s">
        <v>90</v>
      </c>
      <c r="B44" s="129" t="s">
        <v>89</v>
      </c>
      <c r="C44" s="120">
        <v>4517370</v>
      </c>
      <c r="D44" s="120">
        <v>4517370</v>
      </c>
      <c r="E44" s="121">
        <v>1408715.92</v>
      </c>
      <c r="F44" s="121">
        <v>31.184426336563099</v>
      </c>
    </row>
    <row r="45" spans="1:6" x14ac:dyDescent="0.2">
      <c r="A45" s="130" t="s">
        <v>132</v>
      </c>
      <c r="B45" s="129" t="s">
        <v>5</v>
      </c>
      <c r="C45" s="120">
        <v>3053202</v>
      </c>
      <c r="D45" s="120">
        <v>3053202</v>
      </c>
      <c r="E45" s="121">
        <v>1151912.29</v>
      </c>
      <c r="F45" s="121">
        <v>37.728007842258698</v>
      </c>
    </row>
    <row r="46" spans="1:6" x14ac:dyDescent="0.2">
      <c r="A46" s="131" t="s">
        <v>133</v>
      </c>
      <c r="B46" s="132" t="s">
        <v>36</v>
      </c>
      <c r="C46" s="133"/>
      <c r="D46" s="133"/>
      <c r="E46" s="110">
        <v>954824.16</v>
      </c>
      <c r="F46" s="133"/>
    </row>
    <row r="47" spans="1:6" x14ac:dyDescent="0.2">
      <c r="A47" s="131" t="s">
        <v>134</v>
      </c>
      <c r="B47" s="132" t="s">
        <v>135</v>
      </c>
      <c r="C47" s="133"/>
      <c r="D47" s="133"/>
      <c r="E47" s="110">
        <v>8952.76</v>
      </c>
      <c r="F47" s="133"/>
    </row>
    <row r="48" spans="1:6" x14ac:dyDescent="0.2">
      <c r="A48" s="131" t="s">
        <v>136</v>
      </c>
      <c r="B48" s="132" t="s">
        <v>137</v>
      </c>
      <c r="C48" s="133"/>
      <c r="D48" s="133"/>
      <c r="E48" s="110">
        <v>29112.25</v>
      </c>
      <c r="F48" s="133"/>
    </row>
    <row r="49" spans="1:6" x14ac:dyDescent="0.2">
      <c r="A49" s="131" t="s">
        <v>138</v>
      </c>
      <c r="B49" s="132" t="s">
        <v>139</v>
      </c>
      <c r="C49" s="133"/>
      <c r="D49" s="133"/>
      <c r="E49" s="110">
        <v>159023.12</v>
      </c>
      <c r="F49" s="133"/>
    </row>
    <row r="50" spans="1:6" x14ac:dyDescent="0.2">
      <c r="A50" s="130" t="s">
        <v>123</v>
      </c>
      <c r="B50" s="129" t="s">
        <v>15</v>
      </c>
      <c r="C50" s="120">
        <v>1445681</v>
      </c>
      <c r="D50" s="120">
        <v>1445681</v>
      </c>
      <c r="E50" s="121">
        <v>249129.14</v>
      </c>
      <c r="F50" s="121">
        <v>17.232649526416999</v>
      </c>
    </row>
    <row r="51" spans="1:6" x14ac:dyDescent="0.2">
      <c r="A51" s="131" t="s">
        <v>140</v>
      </c>
      <c r="B51" s="132" t="s">
        <v>38</v>
      </c>
      <c r="C51" s="133"/>
      <c r="D51" s="133"/>
      <c r="E51" s="110">
        <v>17245.12</v>
      </c>
      <c r="F51" s="133"/>
    </row>
    <row r="52" spans="1:6" x14ac:dyDescent="0.2">
      <c r="A52" s="131" t="s">
        <v>141</v>
      </c>
      <c r="B52" s="132" t="s">
        <v>142</v>
      </c>
      <c r="C52" s="133"/>
      <c r="D52" s="133"/>
      <c r="E52" s="110">
        <v>20929.169999999998</v>
      </c>
      <c r="F52" s="133"/>
    </row>
    <row r="53" spans="1:6" x14ac:dyDescent="0.2">
      <c r="A53" s="131" t="s">
        <v>143</v>
      </c>
      <c r="B53" s="132" t="s">
        <v>144</v>
      </c>
      <c r="C53" s="133"/>
      <c r="D53" s="133"/>
      <c r="E53" s="110">
        <v>5703.09</v>
      </c>
      <c r="F53" s="133"/>
    </row>
    <row r="54" spans="1:6" x14ac:dyDescent="0.2">
      <c r="A54" s="131" t="s">
        <v>145</v>
      </c>
      <c r="B54" s="132" t="s">
        <v>146</v>
      </c>
      <c r="C54" s="133"/>
      <c r="D54" s="133"/>
      <c r="E54" s="110">
        <v>4839.49</v>
      </c>
      <c r="F54" s="133"/>
    </row>
    <row r="55" spans="1:6" x14ac:dyDescent="0.2">
      <c r="A55" s="131" t="s">
        <v>147</v>
      </c>
      <c r="B55" s="132" t="s">
        <v>148</v>
      </c>
      <c r="C55" s="133"/>
      <c r="D55" s="133"/>
      <c r="E55" s="110">
        <v>13552.81</v>
      </c>
      <c r="F55" s="133"/>
    </row>
    <row r="56" spans="1:6" x14ac:dyDescent="0.2">
      <c r="A56" s="131" t="s">
        <v>149</v>
      </c>
      <c r="B56" s="132" t="s">
        <v>150</v>
      </c>
      <c r="C56" s="133"/>
      <c r="D56" s="133"/>
      <c r="E56" s="110">
        <v>47.91</v>
      </c>
      <c r="F56" s="133"/>
    </row>
    <row r="57" spans="1:6" x14ac:dyDescent="0.2">
      <c r="A57" s="131" t="s">
        <v>124</v>
      </c>
      <c r="B57" s="132" t="s">
        <v>125</v>
      </c>
      <c r="C57" s="133"/>
      <c r="D57" s="133"/>
      <c r="E57" s="110">
        <v>24061.13</v>
      </c>
      <c r="F57" s="133"/>
    </row>
    <row r="58" spans="1:6" x14ac:dyDescent="0.2">
      <c r="A58" s="131" t="s">
        <v>151</v>
      </c>
      <c r="B58" s="132" t="s">
        <v>152</v>
      </c>
      <c r="C58" s="133"/>
      <c r="D58" s="133"/>
      <c r="E58" s="110">
        <v>3278.62</v>
      </c>
      <c r="F58" s="133"/>
    </row>
    <row r="59" spans="1:6" x14ac:dyDescent="0.2">
      <c r="A59" s="131" t="s">
        <v>153</v>
      </c>
      <c r="B59" s="132" t="s">
        <v>154</v>
      </c>
      <c r="C59" s="133"/>
      <c r="D59" s="133"/>
      <c r="E59" s="110">
        <v>8754.68</v>
      </c>
      <c r="F59" s="133"/>
    </row>
    <row r="60" spans="1:6" x14ac:dyDescent="0.2">
      <c r="A60" s="131" t="s">
        <v>155</v>
      </c>
      <c r="B60" s="132" t="s">
        <v>156</v>
      </c>
      <c r="C60" s="133"/>
      <c r="D60" s="133"/>
      <c r="E60" s="110">
        <v>1000.43</v>
      </c>
      <c r="F60" s="133"/>
    </row>
    <row r="61" spans="1:6" x14ac:dyDescent="0.2">
      <c r="A61" s="131" t="s">
        <v>157</v>
      </c>
      <c r="B61" s="132" t="s">
        <v>158</v>
      </c>
      <c r="C61" s="133"/>
      <c r="D61" s="133"/>
      <c r="E61" s="110">
        <v>43570.49</v>
      </c>
      <c r="F61" s="133"/>
    </row>
    <row r="62" spans="1:6" x14ac:dyDescent="0.2">
      <c r="A62" s="131" t="s">
        <v>159</v>
      </c>
      <c r="B62" s="132" t="s">
        <v>160</v>
      </c>
      <c r="C62" s="133"/>
      <c r="D62" s="133"/>
      <c r="E62" s="110">
        <v>172.91</v>
      </c>
      <c r="F62" s="133"/>
    </row>
    <row r="63" spans="1:6" x14ac:dyDescent="0.2">
      <c r="A63" s="131" t="s">
        <v>161</v>
      </c>
      <c r="B63" s="132" t="s">
        <v>162</v>
      </c>
      <c r="C63" s="133"/>
      <c r="D63" s="133"/>
      <c r="E63" s="110">
        <v>21689.64</v>
      </c>
      <c r="F63" s="133"/>
    </row>
    <row r="64" spans="1:6" x14ac:dyDescent="0.2">
      <c r="A64" s="131" t="s">
        <v>128</v>
      </c>
      <c r="B64" s="132" t="s">
        <v>129</v>
      </c>
      <c r="C64" s="133"/>
      <c r="D64" s="133"/>
      <c r="E64" s="110">
        <v>65660.479999999996</v>
      </c>
      <c r="F64" s="133"/>
    </row>
    <row r="65" spans="1:6" x14ac:dyDescent="0.2">
      <c r="A65" s="131" t="s">
        <v>163</v>
      </c>
      <c r="B65" s="132" t="s">
        <v>164</v>
      </c>
      <c r="C65" s="133"/>
      <c r="D65" s="133"/>
      <c r="E65" s="110">
        <v>9835.7900000000009</v>
      </c>
      <c r="F65" s="133"/>
    </row>
    <row r="66" spans="1:6" x14ac:dyDescent="0.2">
      <c r="A66" s="131" t="s">
        <v>165</v>
      </c>
      <c r="B66" s="132" t="s">
        <v>166</v>
      </c>
      <c r="C66" s="133"/>
      <c r="D66" s="133"/>
      <c r="E66" s="110">
        <v>3969.32</v>
      </c>
      <c r="F66" s="133"/>
    </row>
    <row r="67" spans="1:6" x14ac:dyDescent="0.2">
      <c r="A67" s="131" t="s">
        <v>167</v>
      </c>
      <c r="B67" s="132" t="s">
        <v>168</v>
      </c>
      <c r="C67" s="133"/>
      <c r="D67" s="133"/>
      <c r="E67" s="110">
        <v>2106.67</v>
      </c>
      <c r="F67" s="133"/>
    </row>
    <row r="68" spans="1:6" x14ac:dyDescent="0.2">
      <c r="A68" s="131" t="s">
        <v>169</v>
      </c>
      <c r="B68" s="132" t="s">
        <v>170</v>
      </c>
      <c r="C68" s="133"/>
      <c r="D68" s="133"/>
      <c r="E68" s="110">
        <v>2561.9899999999998</v>
      </c>
      <c r="F68" s="133"/>
    </row>
    <row r="69" spans="1:6" x14ac:dyDescent="0.2">
      <c r="A69" s="131" t="s">
        <v>171</v>
      </c>
      <c r="B69" s="132" t="s">
        <v>172</v>
      </c>
      <c r="C69" s="133"/>
      <c r="D69" s="133"/>
      <c r="E69" s="110">
        <v>149.4</v>
      </c>
      <c r="F69" s="133"/>
    </row>
    <row r="70" spans="1:6" x14ac:dyDescent="0.2">
      <c r="A70" s="130" t="s">
        <v>173</v>
      </c>
      <c r="B70" s="129" t="s">
        <v>174</v>
      </c>
      <c r="C70" s="120">
        <v>5712</v>
      </c>
      <c r="D70" s="120">
        <v>5712</v>
      </c>
      <c r="E70" s="121">
        <v>4249.79</v>
      </c>
      <c r="F70" s="121">
        <v>74.401085434173694</v>
      </c>
    </row>
    <row r="71" spans="1:6" x14ac:dyDescent="0.2">
      <c r="A71" s="131" t="s">
        <v>175</v>
      </c>
      <c r="B71" s="132" t="s">
        <v>176</v>
      </c>
      <c r="C71" s="133"/>
      <c r="D71" s="133"/>
      <c r="E71" s="110">
        <v>4249.79</v>
      </c>
      <c r="F71" s="133"/>
    </row>
    <row r="72" spans="1:6" x14ac:dyDescent="0.2">
      <c r="A72" s="130" t="s">
        <v>177</v>
      </c>
      <c r="B72" s="129" t="s">
        <v>178</v>
      </c>
      <c r="C72" s="120">
        <v>12775</v>
      </c>
      <c r="D72" s="120">
        <v>12775</v>
      </c>
      <c r="E72" s="121">
        <v>3424.7</v>
      </c>
      <c r="F72" s="121">
        <v>26.8078277886497</v>
      </c>
    </row>
    <row r="73" spans="1:6" x14ac:dyDescent="0.2">
      <c r="A73" s="131" t="s">
        <v>179</v>
      </c>
      <c r="B73" s="132" t="s">
        <v>180</v>
      </c>
      <c r="C73" s="133"/>
      <c r="D73" s="133"/>
      <c r="E73" s="110">
        <v>3424.7</v>
      </c>
      <c r="F73" s="133"/>
    </row>
    <row r="74" spans="1:6" ht="25.5" x14ac:dyDescent="0.2">
      <c r="A74" s="126" t="s">
        <v>181</v>
      </c>
      <c r="B74" s="127" t="s">
        <v>182</v>
      </c>
      <c r="C74" s="105">
        <v>59725</v>
      </c>
      <c r="D74" s="105">
        <v>59725</v>
      </c>
      <c r="E74" s="106">
        <v>4120.5600000000004</v>
      </c>
      <c r="F74" s="106">
        <v>6.8992214315613198</v>
      </c>
    </row>
    <row r="75" spans="1:6" x14ac:dyDescent="0.2">
      <c r="A75" s="128" t="s">
        <v>90</v>
      </c>
      <c r="B75" s="129" t="s">
        <v>89</v>
      </c>
      <c r="C75" s="120">
        <v>59725</v>
      </c>
      <c r="D75" s="120">
        <v>59725</v>
      </c>
      <c r="E75" s="121">
        <v>4120.5600000000004</v>
      </c>
      <c r="F75" s="121">
        <v>6.8992214315613198</v>
      </c>
    </row>
    <row r="76" spans="1:6" x14ac:dyDescent="0.2">
      <c r="A76" s="130" t="s">
        <v>123</v>
      </c>
      <c r="B76" s="129" t="s">
        <v>15</v>
      </c>
      <c r="C76" s="120">
        <v>59725</v>
      </c>
      <c r="D76" s="120">
        <v>59725</v>
      </c>
      <c r="E76" s="121">
        <v>4120.5600000000004</v>
      </c>
      <c r="F76" s="121">
        <v>6.8992214315613198</v>
      </c>
    </row>
    <row r="77" spans="1:6" x14ac:dyDescent="0.2">
      <c r="A77" s="131" t="s">
        <v>140</v>
      </c>
      <c r="B77" s="132" t="s">
        <v>38</v>
      </c>
      <c r="C77" s="133"/>
      <c r="D77" s="133"/>
      <c r="E77" s="110">
        <v>1574.14</v>
      </c>
      <c r="F77" s="133"/>
    </row>
    <row r="78" spans="1:6" x14ac:dyDescent="0.2">
      <c r="A78" s="131" t="s">
        <v>161</v>
      </c>
      <c r="B78" s="132" t="s">
        <v>162</v>
      </c>
      <c r="C78" s="133"/>
      <c r="D78" s="133"/>
      <c r="E78" s="110">
        <v>680.49</v>
      </c>
      <c r="F78" s="133"/>
    </row>
    <row r="79" spans="1:6" x14ac:dyDescent="0.2">
      <c r="A79" s="131" t="s">
        <v>128</v>
      </c>
      <c r="B79" s="132" t="s">
        <v>129</v>
      </c>
      <c r="C79" s="133"/>
      <c r="D79" s="133"/>
      <c r="E79" s="110">
        <v>1725.39</v>
      </c>
      <c r="F79" s="133"/>
    </row>
    <row r="80" spans="1:6" x14ac:dyDescent="0.2">
      <c r="A80" s="131" t="s">
        <v>165</v>
      </c>
      <c r="B80" s="132" t="s">
        <v>166</v>
      </c>
      <c r="C80" s="133"/>
      <c r="D80" s="133"/>
      <c r="E80" s="110">
        <v>140.54</v>
      </c>
      <c r="F80" s="133"/>
    </row>
    <row r="81" spans="1:6" x14ac:dyDescent="0.2">
      <c r="A81" s="126" t="s">
        <v>183</v>
      </c>
      <c r="B81" s="127" t="s">
        <v>184</v>
      </c>
      <c r="C81" s="105">
        <v>33794</v>
      </c>
      <c r="D81" s="105">
        <v>33794</v>
      </c>
      <c r="E81" s="106">
        <v>835.25</v>
      </c>
      <c r="F81" s="106">
        <v>2.4715925904006601</v>
      </c>
    </row>
    <row r="82" spans="1:6" x14ac:dyDescent="0.2">
      <c r="A82" s="128" t="s">
        <v>102</v>
      </c>
      <c r="B82" s="129" t="s">
        <v>103</v>
      </c>
      <c r="C82" s="120">
        <v>5920</v>
      </c>
      <c r="D82" s="120">
        <v>5920</v>
      </c>
      <c r="E82" s="121">
        <v>125.29</v>
      </c>
      <c r="F82" s="121">
        <v>2.1163851351351401</v>
      </c>
    </row>
    <row r="83" spans="1:6" x14ac:dyDescent="0.2">
      <c r="A83" s="130" t="s">
        <v>123</v>
      </c>
      <c r="B83" s="129" t="s">
        <v>15</v>
      </c>
      <c r="C83" s="120">
        <v>5920</v>
      </c>
      <c r="D83" s="120">
        <v>5920</v>
      </c>
      <c r="E83" s="121">
        <v>125.29</v>
      </c>
      <c r="F83" s="121">
        <v>2.1163851351351401</v>
      </c>
    </row>
    <row r="84" spans="1:6" x14ac:dyDescent="0.2">
      <c r="A84" s="131" t="s">
        <v>140</v>
      </c>
      <c r="B84" s="132" t="s">
        <v>38</v>
      </c>
      <c r="C84" s="133"/>
      <c r="D84" s="133"/>
      <c r="E84" s="110">
        <v>125.29</v>
      </c>
      <c r="F84" s="133"/>
    </row>
    <row r="85" spans="1:6" x14ac:dyDescent="0.2">
      <c r="A85" s="128" t="s">
        <v>111</v>
      </c>
      <c r="B85" s="129" t="s">
        <v>112</v>
      </c>
      <c r="C85" s="120">
        <v>27874</v>
      </c>
      <c r="D85" s="120">
        <v>27874</v>
      </c>
      <c r="E85" s="121">
        <v>709.96</v>
      </c>
      <c r="F85" s="121">
        <v>2.5470330774198202</v>
      </c>
    </row>
    <row r="86" spans="1:6" x14ac:dyDescent="0.2">
      <c r="A86" s="130" t="s">
        <v>123</v>
      </c>
      <c r="B86" s="129" t="s">
        <v>15</v>
      </c>
      <c r="C86" s="120">
        <v>27874</v>
      </c>
      <c r="D86" s="120">
        <v>27874</v>
      </c>
      <c r="E86" s="121">
        <v>709.96</v>
      </c>
      <c r="F86" s="121">
        <v>2.5470330774198202</v>
      </c>
    </row>
    <row r="87" spans="1:6" x14ac:dyDescent="0.2">
      <c r="A87" s="131" t="s">
        <v>140</v>
      </c>
      <c r="B87" s="132" t="s">
        <v>38</v>
      </c>
      <c r="C87" s="133"/>
      <c r="D87" s="133"/>
      <c r="E87" s="110">
        <v>709.96</v>
      </c>
      <c r="F87" s="133"/>
    </row>
    <row r="88" spans="1:6" ht="25.5" x14ac:dyDescent="0.2">
      <c r="A88" s="126" t="s">
        <v>185</v>
      </c>
      <c r="B88" s="127" t="s">
        <v>186</v>
      </c>
      <c r="C88" s="105">
        <v>389224</v>
      </c>
      <c r="D88" s="105">
        <v>389224</v>
      </c>
      <c r="E88" s="106">
        <v>9218.75</v>
      </c>
      <c r="F88" s="106">
        <v>2.3684947485252699</v>
      </c>
    </row>
    <row r="89" spans="1:6" x14ac:dyDescent="0.2">
      <c r="A89" s="128" t="s">
        <v>102</v>
      </c>
      <c r="B89" s="129" t="s">
        <v>103</v>
      </c>
      <c r="C89" s="120">
        <v>58384</v>
      </c>
      <c r="D89" s="120">
        <v>58384</v>
      </c>
      <c r="E89" s="121">
        <v>1382.81</v>
      </c>
      <c r="F89" s="121">
        <v>2.3684742395176799</v>
      </c>
    </row>
    <row r="90" spans="1:6" x14ac:dyDescent="0.2">
      <c r="A90" s="130" t="s">
        <v>132</v>
      </c>
      <c r="B90" s="129" t="s">
        <v>5</v>
      </c>
      <c r="C90" s="120">
        <v>928</v>
      </c>
      <c r="D90" s="120">
        <v>928</v>
      </c>
      <c r="E90" s="121"/>
      <c r="F90" s="121"/>
    </row>
    <row r="91" spans="1:6" x14ac:dyDescent="0.2">
      <c r="A91" s="130" t="s">
        <v>123</v>
      </c>
      <c r="B91" s="129" t="s">
        <v>15</v>
      </c>
      <c r="C91" s="120">
        <v>5921</v>
      </c>
      <c r="D91" s="120">
        <v>5921</v>
      </c>
      <c r="E91" s="121">
        <v>1382.81</v>
      </c>
      <c r="F91" s="121">
        <v>23.354332038507</v>
      </c>
    </row>
    <row r="92" spans="1:6" x14ac:dyDescent="0.2">
      <c r="A92" s="131" t="s">
        <v>161</v>
      </c>
      <c r="B92" s="132" t="s">
        <v>162</v>
      </c>
      <c r="C92" s="133"/>
      <c r="D92" s="133"/>
      <c r="E92" s="110">
        <v>1382.81</v>
      </c>
      <c r="F92" s="133"/>
    </row>
    <row r="93" spans="1:6" ht="25.5" x14ac:dyDescent="0.2">
      <c r="A93" s="130" t="s">
        <v>187</v>
      </c>
      <c r="B93" s="129" t="s">
        <v>188</v>
      </c>
      <c r="C93" s="120">
        <v>1800</v>
      </c>
      <c r="D93" s="120">
        <v>1800</v>
      </c>
      <c r="E93" s="134"/>
      <c r="F93" s="134"/>
    </row>
    <row r="94" spans="1:6" x14ac:dyDescent="0.2">
      <c r="A94" s="130" t="s">
        <v>177</v>
      </c>
      <c r="B94" s="129" t="s">
        <v>178</v>
      </c>
      <c r="C94" s="120">
        <v>49735</v>
      </c>
      <c r="D94" s="120">
        <v>49735</v>
      </c>
      <c r="E94" s="134"/>
      <c r="F94" s="134"/>
    </row>
    <row r="95" spans="1:6" x14ac:dyDescent="0.2">
      <c r="A95" s="128" t="s">
        <v>111</v>
      </c>
      <c r="B95" s="129" t="s">
        <v>112</v>
      </c>
      <c r="C95" s="120">
        <v>330840</v>
      </c>
      <c r="D95" s="120">
        <v>330840</v>
      </c>
      <c r="E95" s="121">
        <v>7835.94</v>
      </c>
      <c r="F95" s="121">
        <v>2.36849836779108</v>
      </c>
    </row>
    <row r="96" spans="1:6" x14ac:dyDescent="0.2">
      <c r="A96" s="130" t="s">
        <v>132</v>
      </c>
      <c r="B96" s="129" t="s">
        <v>5</v>
      </c>
      <c r="C96" s="120">
        <v>5258</v>
      </c>
      <c r="D96" s="120">
        <v>5258</v>
      </c>
      <c r="E96" s="121"/>
      <c r="F96" s="121"/>
    </row>
    <row r="97" spans="1:6" x14ac:dyDescent="0.2">
      <c r="A97" s="130" t="s">
        <v>123</v>
      </c>
      <c r="B97" s="129" t="s">
        <v>15</v>
      </c>
      <c r="C97" s="120">
        <v>31344</v>
      </c>
      <c r="D97" s="120">
        <v>31344</v>
      </c>
      <c r="E97" s="121">
        <v>7835.94</v>
      </c>
      <c r="F97" s="121">
        <v>24.999808575804</v>
      </c>
    </row>
    <row r="98" spans="1:6" x14ac:dyDescent="0.2">
      <c r="A98" s="131" t="s">
        <v>161</v>
      </c>
      <c r="B98" s="132" t="s">
        <v>162</v>
      </c>
      <c r="C98" s="133"/>
      <c r="D98" s="133"/>
      <c r="E98" s="110">
        <v>7835.94</v>
      </c>
      <c r="F98" s="133"/>
    </row>
    <row r="99" spans="1:6" x14ac:dyDescent="0.2">
      <c r="A99" s="130" t="s">
        <v>177</v>
      </c>
      <c r="B99" s="129" t="s">
        <v>178</v>
      </c>
      <c r="C99" s="120">
        <v>294238</v>
      </c>
      <c r="D99" s="120">
        <v>294238</v>
      </c>
      <c r="E99" s="134"/>
      <c r="F99" s="134"/>
    </row>
    <row r="100" spans="1:6" x14ac:dyDescent="0.2">
      <c r="A100" s="126" t="s">
        <v>189</v>
      </c>
      <c r="B100" s="127" t="s">
        <v>190</v>
      </c>
      <c r="C100" s="105">
        <v>796</v>
      </c>
      <c r="D100" s="105">
        <v>796</v>
      </c>
      <c r="E100" s="106">
        <v>121.41</v>
      </c>
      <c r="F100" s="106">
        <v>15.252512562814101</v>
      </c>
    </row>
    <row r="101" spans="1:6" x14ac:dyDescent="0.2">
      <c r="A101" s="128" t="s">
        <v>90</v>
      </c>
      <c r="B101" s="129" t="s">
        <v>89</v>
      </c>
      <c r="C101" s="120">
        <v>796</v>
      </c>
      <c r="D101" s="120">
        <v>796</v>
      </c>
      <c r="E101" s="121">
        <v>121.41</v>
      </c>
      <c r="F101" s="121">
        <v>15.252512562814101</v>
      </c>
    </row>
    <row r="102" spans="1:6" x14ac:dyDescent="0.2">
      <c r="A102" s="130" t="s">
        <v>123</v>
      </c>
      <c r="B102" s="129" t="s">
        <v>15</v>
      </c>
      <c r="C102" s="120">
        <v>796</v>
      </c>
      <c r="D102" s="120">
        <v>796</v>
      </c>
      <c r="E102" s="121">
        <v>121.41</v>
      </c>
      <c r="F102" s="121">
        <v>15.252512562814101</v>
      </c>
    </row>
    <row r="103" spans="1:6" x14ac:dyDescent="0.2">
      <c r="A103" s="131" t="s">
        <v>140</v>
      </c>
      <c r="B103" s="132" t="s">
        <v>38</v>
      </c>
      <c r="C103" s="133"/>
      <c r="D103" s="133"/>
      <c r="E103" s="110">
        <v>121.41</v>
      </c>
      <c r="F103" s="133"/>
    </row>
    <row r="104" spans="1:6" x14ac:dyDescent="0.2">
      <c r="A104" s="126" t="s">
        <v>191</v>
      </c>
      <c r="B104" s="127" t="s">
        <v>192</v>
      </c>
      <c r="C104" s="105">
        <v>66361</v>
      </c>
      <c r="D104" s="105">
        <v>66361</v>
      </c>
      <c r="E104" s="106">
        <v>10315.530000000001</v>
      </c>
      <c r="F104" s="106">
        <v>15.5445668389566</v>
      </c>
    </row>
    <row r="105" spans="1:6" x14ac:dyDescent="0.2">
      <c r="A105" s="128" t="s">
        <v>90</v>
      </c>
      <c r="B105" s="129" t="s">
        <v>89</v>
      </c>
      <c r="C105" s="120">
        <v>66361</v>
      </c>
      <c r="D105" s="120">
        <v>66361</v>
      </c>
      <c r="E105" s="121">
        <v>10315.530000000001</v>
      </c>
      <c r="F105" s="121">
        <v>15.5445668389566</v>
      </c>
    </row>
    <row r="106" spans="1:6" x14ac:dyDescent="0.2">
      <c r="A106" s="130" t="s">
        <v>123</v>
      </c>
      <c r="B106" s="129" t="s">
        <v>15</v>
      </c>
      <c r="C106" s="120">
        <v>66361</v>
      </c>
      <c r="D106" s="120">
        <v>66361</v>
      </c>
      <c r="E106" s="121">
        <v>10315.530000000001</v>
      </c>
      <c r="F106" s="121">
        <v>15.5445668389566</v>
      </c>
    </row>
    <row r="107" spans="1:6" x14ac:dyDescent="0.2">
      <c r="A107" s="131" t="s">
        <v>128</v>
      </c>
      <c r="B107" s="132" t="s">
        <v>129</v>
      </c>
      <c r="C107" s="133"/>
      <c r="D107" s="133"/>
      <c r="E107" s="110">
        <v>10315.530000000001</v>
      </c>
      <c r="F107" s="133"/>
    </row>
    <row r="108" spans="1:6" x14ac:dyDescent="0.2">
      <c r="A108" s="126" t="s">
        <v>193</v>
      </c>
      <c r="B108" s="127" t="s">
        <v>194</v>
      </c>
      <c r="C108" s="105">
        <v>26318902</v>
      </c>
      <c r="D108" s="105">
        <v>26318902</v>
      </c>
      <c r="E108" s="106">
        <v>4568.9799999999996</v>
      </c>
      <c r="F108" s="106">
        <v>1.7360070720280001E-2</v>
      </c>
    </row>
    <row r="109" spans="1:6" x14ac:dyDescent="0.2">
      <c r="A109" s="128" t="s">
        <v>102</v>
      </c>
      <c r="B109" s="129" t="s">
        <v>103</v>
      </c>
      <c r="C109" s="120">
        <v>3547251</v>
      </c>
      <c r="D109" s="120">
        <v>3547251</v>
      </c>
      <c r="E109" s="121"/>
      <c r="F109" s="121"/>
    </row>
    <row r="110" spans="1:6" x14ac:dyDescent="0.2">
      <c r="A110" s="130" t="s">
        <v>123</v>
      </c>
      <c r="B110" s="129" t="s">
        <v>15</v>
      </c>
      <c r="C110" s="120">
        <v>123214</v>
      </c>
      <c r="D110" s="120">
        <v>123214</v>
      </c>
      <c r="E110" s="121"/>
      <c r="F110" s="121"/>
    </row>
    <row r="111" spans="1:6" x14ac:dyDescent="0.2">
      <c r="A111" s="130" t="s">
        <v>195</v>
      </c>
      <c r="B111" s="129" t="s">
        <v>196</v>
      </c>
      <c r="C111" s="120">
        <v>129193</v>
      </c>
      <c r="D111" s="120">
        <v>129193</v>
      </c>
      <c r="E111" s="121"/>
      <c r="F111" s="121"/>
    </row>
    <row r="112" spans="1:6" ht="25.5" x14ac:dyDescent="0.2">
      <c r="A112" s="130" t="s">
        <v>197</v>
      </c>
      <c r="B112" s="129" t="s">
        <v>7</v>
      </c>
      <c r="C112" s="120">
        <v>3294844</v>
      </c>
      <c r="D112" s="120">
        <v>3294844</v>
      </c>
      <c r="E112" s="121"/>
      <c r="F112" s="121"/>
    </row>
    <row r="113" spans="1:6" x14ac:dyDescent="0.2">
      <c r="A113" s="128" t="s">
        <v>113</v>
      </c>
      <c r="B113" s="129" t="s">
        <v>114</v>
      </c>
      <c r="C113" s="120">
        <v>22771651</v>
      </c>
      <c r="D113" s="120">
        <v>22771651</v>
      </c>
      <c r="E113" s="121">
        <v>4568.9799999999996</v>
      </c>
      <c r="F113" s="121">
        <v>2.0064333499579999E-2</v>
      </c>
    </row>
    <row r="114" spans="1:6" x14ac:dyDescent="0.2">
      <c r="A114" s="130" t="s">
        <v>123</v>
      </c>
      <c r="B114" s="129" t="s">
        <v>15</v>
      </c>
      <c r="C114" s="120">
        <v>400531</v>
      </c>
      <c r="D114" s="120">
        <v>400531</v>
      </c>
      <c r="E114" s="121"/>
      <c r="F114" s="121"/>
    </row>
    <row r="115" spans="1:6" x14ac:dyDescent="0.2">
      <c r="A115" s="130" t="s">
        <v>195</v>
      </c>
      <c r="B115" s="129" t="s">
        <v>196</v>
      </c>
      <c r="C115" s="120">
        <v>1709815</v>
      </c>
      <c r="D115" s="120">
        <v>1709815</v>
      </c>
      <c r="E115" s="121"/>
      <c r="F115" s="121"/>
    </row>
    <row r="116" spans="1:6" x14ac:dyDescent="0.2">
      <c r="A116" s="130" t="s">
        <v>198</v>
      </c>
      <c r="B116" s="129" t="s">
        <v>199</v>
      </c>
      <c r="C116" s="120">
        <v>1990524</v>
      </c>
      <c r="D116" s="120">
        <v>1990524</v>
      </c>
      <c r="E116" s="121">
        <v>4568.9799999999996</v>
      </c>
      <c r="F116" s="121">
        <v>0.22953654414616001</v>
      </c>
    </row>
    <row r="117" spans="1:6" x14ac:dyDescent="0.2">
      <c r="A117" s="131" t="s">
        <v>200</v>
      </c>
      <c r="B117" s="132" t="s">
        <v>201</v>
      </c>
      <c r="C117" s="133"/>
      <c r="D117" s="133"/>
      <c r="E117" s="110">
        <v>4568.9799999999996</v>
      </c>
      <c r="F117" s="133"/>
    </row>
    <row r="118" spans="1:6" ht="25.5" x14ac:dyDescent="0.2">
      <c r="A118" s="130" t="s">
        <v>197</v>
      </c>
      <c r="B118" s="129" t="s">
        <v>7</v>
      </c>
      <c r="C118" s="120">
        <v>18670781</v>
      </c>
      <c r="D118" s="120">
        <v>18670781</v>
      </c>
      <c r="E118" s="134"/>
      <c r="F118" s="134"/>
    </row>
    <row r="119" spans="1:6" ht="51" x14ac:dyDescent="0.2">
      <c r="A119" s="126" t="s">
        <v>202</v>
      </c>
      <c r="B119" s="127" t="s">
        <v>203</v>
      </c>
      <c r="C119" s="105">
        <v>500590</v>
      </c>
      <c r="D119" s="105">
        <v>500590</v>
      </c>
      <c r="E119" s="106">
        <v>53086.91</v>
      </c>
      <c r="F119" s="106">
        <v>10.6048682554586</v>
      </c>
    </row>
    <row r="120" spans="1:6" x14ac:dyDescent="0.2">
      <c r="A120" s="128" t="s">
        <v>102</v>
      </c>
      <c r="B120" s="129" t="s">
        <v>103</v>
      </c>
      <c r="C120" s="120">
        <v>66452</v>
      </c>
      <c r="D120" s="120">
        <v>66452</v>
      </c>
      <c r="E120" s="121">
        <v>7963.04</v>
      </c>
      <c r="F120" s="121">
        <v>11.9831457292482</v>
      </c>
    </row>
    <row r="121" spans="1:6" x14ac:dyDescent="0.2">
      <c r="A121" s="130" t="s">
        <v>132</v>
      </c>
      <c r="B121" s="129" t="s">
        <v>5</v>
      </c>
      <c r="C121" s="120">
        <v>7972</v>
      </c>
      <c r="D121" s="120">
        <v>7972</v>
      </c>
      <c r="E121" s="121"/>
      <c r="F121" s="121"/>
    </row>
    <row r="122" spans="1:6" x14ac:dyDescent="0.2">
      <c r="A122" s="130" t="s">
        <v>123</v>
      </c>
      <c r="B122" s="129" t="s">
        <v>15</v>
      </c>
      <c r="C122" s="120">
        <v>53480</v>
      </c>
      <c r="D122" s="120">
        <v>53480</v>
      </c>
      <c r="E122" s="121">
        <v>7963.04</v>
      </c>
      <c r="F122" s="121">
        <v>14.889753178758401</v>
      </c>
    </row>
    <row r="123" spans="1:6" x14ac:dyDescent="0.2">
      <c r="A123" s="131" t="s">
        <v>161</v>
      </c>
      <c r="B123" s="132" t="s">
        <v>162</v>
      </c>
      <c r="C123" s="133"/>
      <c r="D123" s="133"/>
      <c r="E123" s="110">
        <v>7963.04</v>
      </c>
      <c r="F123" s="133"/>
    </row>
    <row r="124" spans="1:6" x14ac:dyDescent="0.2">
      <c r="A124" s="130" t="s">
        <v>177</v>
      </c>
      <c r="B124" s="129" t="s">
        <v>178</v>
      </c>
      <c r="C124" s="120">
        <v>5000</v>
      </c>
      <c r="D124" s="120">
        <v>5000</v>
      </c>
      <c r="E124" s="134"/>
      <c r="F124" s="134"/>
    </row>
    <row r="125" spans="1:6" x14ac:dyDescent="0.2">
      <c r="A125" s="128" t="s">
        <v>111</v>
      </c>
      <c r="B125" s="129" t="s">
        <v>112</v>
      </c>
      <c r="C125" s="120">
        <v>434138</v>
      </c>
      <c r="D125" s="120">
        <v>434138</v>
      </c>
      <c r="E125" s="121">
        <v>45123.87</v>
      </c>
      <c r="F125" s="121">
        <v>10.3939000962827</v>
      </c>
    </row>
    <row r="126" spans="1:6" x14ac:dyDescent="0.2">
      <c r="A126" s="130" t="s">
        <v>132</v>
      </c>
      <c r="B126" s="129" t="s">
        <v>5</v>
      </c>
      <c r="C126" s="120">
        <v>102751</v>
      </c>
      <c r="D126" s="120">
        <v>102751</v>
      </c>
      <c r="E126" s="121"/>
      <c r="F126" s="121"/>
    </row>
    <row r="127" spans="1:6" x14ac:dyDescent="0.2">
      <c r="A127" s="130" t="s">
        <v>123</v>
      </c>
      <c r="B127" s="129" t="s">
        <v>15</v>
      </c>
      <c r="C127" s="120">
        <v>286387</v>
      </c>
      <c r="D127" s="120">
        <v>286387</v>
      </c>
      <c r="E127" s="121">
        <v>45123.87</v>
      </c>
      <c r="F127" s="121">
        <v>15.7562563943196</v>
      </c>
    </row>
    <row r="128" spans="1:6" x14ac:dyDescent="0.2">
      <c r="A128" s="131" t="s">
        <v>161</v>
      </c>
      <c r="B128" s="132" t="s">
        <v>162</v>
      </c>
      <c r="C128" s="133"/>
      <c r="D128" s="133"/>
      <c r="E128" s="110">
        <v>45123.87</v>
      </c>
      <c r="F128" s="133"/>
    </row>
    <row r="129" spans="1:6" x14ac:dyDescent="0.2">
      <c r="A129" s="130" t="s">
        <v>177</v>
      </c>
      <c r="B129" s="129" t="s">
        <v>178</v>
      </c>
      <c r="C129" s="120">
        <v>45000</v>
      </c>
      <c r="D129" s="120">
        <v>45000</v>
      </c>
      <c r="E129" s="134"/>
      <c r="F129" s="134"/>
    </row>
    <row r="130" spans="1:6" ht="25.5" x14ac:dyDescent="0.2">
      <c r="A130" s="126" t="s">
        <v>204</v>
      </c>
      <c r="B130" s="127" t="s">
        <v>205</v>
      </c>
      <c r="C130" s="105">
        <v>2294654</v>
      </c>
      <c r="D130" s="105">
        <v>2294654</v>
      </c>
      <c r="E130" s="106">
        <v>946557.29</v>
      </c>
      <c r="F130" s="106">
        <v>41.250545398129702</v>
      </c>
    </row>
    <row r="131" spans="1:6" x14ac:dyDescent="0.2">
      <c r="A131" s="128" t="s">
        <v>90</v>
      </c>
      <c r="B131" s="129" t="s">
        <v>89</v>
      </c>
      <c r="C131" s="120">
        <v>2294654</v>
      </c>
      <c r="D131" s="120">
        <v>2294654</v>
      </c>
      <c r="E131" s="121">
        <v>946557.29</v>
      </c>
      <c r="F131" s="121">
        <v>41.250545398129702</v>
      </c>
    </row>
    <row r="132" spans="1:6" x14ac:dyDescent="0.2">
      <c r="A132" s="130" t="s">
        <v>123</v>
      </c>
      <c r="B132" s="129" t="s">
        <v>15</v>
      </c>
      <c r="C132" s="120">
        <v>2294654</v>
      </c>
      <c r="D132" s="120">
        <v>2294654</v>
      </c>
      <c r="E132" s="121">
        <v>946557.29</v>
      </c>
      <c r="F132" s="121">
        <v>41.250545398129702</v>
      </c>
    </row>
    <row r="133" spans="1:6" x14ac:dyDescent="0.2">
      <c r="A133" s="131" t="s">
        <v>161</v>
      </c>
      <c r="B133" s="132" t="s">
        <v>162</v>
      </c>
      <c r="C133" s="133"/>
      <c r="D133" s="133"/>
      <c r="E133" s="110">
        <v>946557.29</v>
      </c>
      <c r="F133" s="133"/>
    </row>
    <row r="134" spans="1:6" ht="25.5" x14ac:dyDescent="0.2">
      <c r="A134" s="126" t="s">
        <v>206</v>
      </c>
      <c r="B134" s="127" t="s">
        <v>207</v>
      </c>
      <c r="C134" s="105">
        <v>1189105</v>
      </c>
      <c r="D134" s="105">
        <v>1189105</v>
      </c>
      <c r="E134" s="106">
        <v>546964.03</v>
      </c>
      <c r="F134" s="106">
        <v>45.997958969140697</v>
      </c>
    </row>
    <row r="135" spans="1:6" x14ac:dyDescent="0.2">
      <c r="A135" s="128" t="s">
        <v>102</v>
      </c>
      <c r="B135" s="129" t="s">
        <v>103</v>
      </c>
      <c r="C135" s="120">
        <v>197700</v>
      </c>
      <c r="D135" s="120">
        <v>197700</v>
      </c>
      <c r="E135" s="121">
        <v>71690.06</v>
      </c>
      <c r="F135" s="121">
        <v>36.262043500252901</v>
      </c>
    </row>
    <row r="136" spans="1:6" x14ac:dyDescent="0.2">
      <c r="A136" s="130" t="s">
        <v>132</v>
      </c>
      <c r="B136" s="129" t="s">
        <v>5</v>
      </c>
      <c r="C136" s="120">
        <v>5309</v>
      </c>
      <c r="D136" s="120">
        <v>5309</v>
      </c>
      <c r="E136" s="121"/>
      <c r="F136" s="121"/>
    </row>
    <row r="137" spans="1:6" x14ac:dyDescent="0.2">
      <c r="A137" s="130" t="s">
        <v>123</v>
      </c>
      <c r="B137" s="129" t="s">
        <v>15</v>
      </c>
      <c r="C137" s="120">
        <v>108477</v>
      </c>
      <c r="D137" s="120">
        <v>108477</v>
      </c>
      <c r="E137" s="121">
        <v>71690.06</v>
      </c>
      <c r="F137" s="121">
        <v>66.087797413276505</v>
      </c>
    </row>
    <row r="138" spans="1:6" x14ac:dyDescent="0.2">
      <c r="A138" s="131" t="s">
        <v>140</v>
      </c>
      <c r="B138" s="132" t="s">
        <v>38</v>
      </c>
      <c r="C138" s="133"/>
      <c r="D138" s="133"/>
      <c r="E138" s="110">
        <v>1811.99</v>
      </c>
      <c r="F138" s="133"/>
    </row>
    <row r="139" spans="1:6" x14ac:dyDescent="0.2">
      <c r="A139" s="131" t="s">
        <v>153</v>
      </c>
      <c r="B139" s="132" t="s">
        <v>154</v>
      </c>
      <c r="C139" s="133"/>
      <c r="D139" s="133"/>
      <c r="E139" s="110">
        <v>17818.41</v>
      </c>
      <c r="F139" s="133"/>
    </row>
    <row r="140" spans="1:6" x14ac:dyDescent="0.2">
      <c r="A140" s="131" t="s">
        <v>161</v>
      </c>
      <c r="B140" s="132" t="s">
        <v>162</v>
      </c>
      <c r="C140" s="133"/>
      <c r="D140" s="133"/>
      <c r="E140" s="110">
        <v>52059.66</v>
      </c>
      <c r="F140" s="133"/>
    </row>
    <row r="141" spans="1:6" x14ac:dyDescent="0.2">
      <c r="A141" s="130" t="s">
        <v>195</v>
      </c>
      <c r="B141" s="129" t="s">
        <v>196</v>
      </c>
      <c r="C141" s="120">
        <v>83914</v>
      </c>
      <c r="D141" s="120">
        <v>83914</v>
      </c>
      <c r="E141" s="134"/>
      <c r="F141" s="134"/>
    </row>
    <row r="142" spans="1:6" x14ac:dyDescent="0.2">
      <c r="A142" s="128" t="s">
        <v>111</v>
      </c>
      <c r="B142" s="129" t="s">
        <v>112</v>
      </c>
      <c r="C142" s="120">
        <v>991405</v>
      </c>
      <c r="D142" s="120">
        <v>991405</v>
      </c>
      <c r="E142" s="121">
        <v>475273.97</v>
      </c>
      <c r="F142" s="121">
        <v>47.9394364563423</v>
      </c>
    </row>
    <row r="143" spans="1:6" x14ac:dyDescent="0.2">
      <c r="A143" s="130" t="s">
        <v>132</v>
      </c>
      <c r="B143" s="129" t="s">
        <v>5</v>
      </c>
      <c r="C143" s="120">
        <v>29863</v>
      </c>
      <c r="D143" s="120">
        <v>29863</v>
      </c>
      <c r="E143" s="121"/>
      <c r="F143" s="121"/>
    </row>
    <row r="144" spans="1:6" x14ac:dyDescent="0.2">
      <c r="A144" s="130" t="s">
        <v>123</v>
      </c>
      <c r="B144" s="129" t="s">
        <v>15</v>
      </c>
      <c r="C144" s="120">
        <v>486031</v>
      </c>
      <c r="D144" s="120">
        <v>486031</v>
      </c>
      <c r="E144" s="121">
        <v>406243.43</v>
      </c>
      <c r="F144" s="121">
        <v>83.583851647322902</v>
      </c>
    </row>
    <row r="145" spans="1:6" x14ac:dyDescent="0.2">
      <c r="A145" s="131" t="s">
        <v>140</v>
      </c>
      <c r="B145" s="132" t="s">
        <v>38</v>
      </c>
      <c r="C145" s="133"/>
      <c r="D145" s="133"/>
      <c r="E145" s="110">
        <v>10267.790000000001</v>
      </c>
      <c r="F145" s="133"/>
    </row>
    <row r="146" spans="1:6" x14ac:dyDescent="0.2">
      <c r="A146" s="131" t="s">
        <v>153</v>
      </c>
      <c r="B146" s="132" t="s">
        <v>154</v>
      </c>
      <c r="C146" s="133"/>
      <c r="D146" s="133"/>
      <c r="E146" s="110">
        <v>100971</v>
      </c>
      <c r="F146" s="133"/>
    </row>
    <row r="147" spans="1:6" x14ac:dyDescent="0.2">
      <c r="A147" s="131" t="s">
        <v>161</v>
      </c>
      <c r="B147" s="132" t="s">
        <v>162</v>
      </c>
      <c r="C147" s="133"/>
      <c r="D147" s="133"/>
      <c r="E147" s="110">
        <v>295004.64</v>
      </c>
      <c r="F147" s="133"/>
    </row>
    <row r="148" spans="1:6" x14ac:dyDescent="0.2">
      <c r="A148" s="130" t="s">
        <v>195</v>
      </c>
      <c r="B148" s="129" t="s">
        <v>196</v>
      </c>
      <c r="C148" s="120">
        <v>475511</v>
      </c>
      <c r="D148" s="120">
        <v>475511</v>
      </c>
      <c r="E148" s="121">
        <v>69030.539999999994</v>
      </c>
      <c r="F148" s="121">
        <v>14.5171278897859</v>
      </c>
    </row>
    <row r="149" spans="1:6" ht="25.5" x14ac:dyDescent="0.2">
      <c r="A149" s="131" t="s">
        <v>208</v>
      </c>
      <c r="B149" s="132" t="s">
        <v>209</v>
      </c>
      <c r="C149" s="133"/>
      <c r="D149" s="133"/>
      <c r="E149" s="110">
        <v>69030.539999999994</v>
      </c>
      <c r="F149" s="133"/>
    </row>
    <row r="150" spans="1:6" ht="25.5" x14ac:dyDescent="0.2">
      <c r="A150" s="126" t="s">
        <v>210</v>
      </c>
      <c r="B150" s="127" t="s">
        <v>211</v>
      </c>
      <c r="C150" s="105">
        <v>5317982</v>
      </c>
      <c r="D150" s="105">
        <v>5317982</v>
      </c>
      <c r="E150" s="106">
        <v>10788.95</v>
      </c>
      <c r="F150" s="106">
        <v>0.20287676791685</v>
      </c>
    </row>
    <row r="151" spans="1:6" x14ac:dyDescent="0.2">
      <c r="A151" s="128" t="s">
        <v>115</v>
      </c>
      <c r="B151" s="129" t="s">
        <v>116</v>
      </c>
      <c r="C151" s="120">
        <v>5317982</v>
      </c>
      <c r="D151" s="120">
        <v>5317982</v>
      </c>
      <c r="E151" s="121">
        <v>10788.95</v>
      </c>
      <c r="F151" s="121">
        <v>0.20287676791685</v>
      </c>
    </row>
    <row r="152" spans="1:6" x14ac:dyDescent="0.2">
      <c r="A152" s="130" t="s">
        <v>123</v>
      </c>
      <c r="B152" s="129" t="s">
        <v>15</v>
      </c>
      <c r="C152" s="120">
        <v>5317982</v>
      </c>
      <c r="D152" s="120">
        <v>5317982</v>
      </c>
      <c r="E152" s="121">
        <v>10788.95</v>
      </c>
      <c r="F152" s="121">
        <v>0.20287676791685</v>
      </c>
    </row>
    <row r="153" spans="1:6" x14ac:dyDescent="0.2">
      <c r="A153" s="131" t="s">
        <v>161</v>
      </c>
      <c r="B153" s="132" t="s">
        <v>162</v>
      </c>
      <c r="C153" s="133"/>
      <c r="D153" s="133"/>
      <c r="E153" s="110">
        <v>10788.95</v>
      </c>
      <c r="F153" s="133"/>
    </row>
    <row r="154" spans="1:6" ht="25.5" x14ac:dyDescent="0.2">
      <c r="A154" s="126" t="s">
        <v>212</v>
      </c>
      <c r="B154" s="127" t="s">
        <v>213</v>
      </c>
      <c r="C154" s="105">
        <v>5807604</v>
      </c>
      <c r="D154" s="105">
        <v>5807604</v>
      </c>
      <c r="E154" s="106">
        <v>1851476.77</v>
      </c>
      <c r="F154" s="106">
        <v>31.880217211779598</v>
      </c>
    </row>
    <row r="155" spans="1:6" x14ac:dyDescent="0.2">
      <c r="A155" s="128" t="s">
        <v>115</v>
      </c>
      <c r="B155" s="129" t="s">
        <v>116</v>
      </c>
      <c r="C155" s="120">
        <v>5807604</v>
      </c>
      <c r="D155" s="120">
        <v>5807604</v>
      </c>
      <c r="E155" s="121">
        <v>1851476.77</v>
      </c>
      <c r="F155" s="121">
        <v>31.880217211779598</v>
      </c>
    </row>
    <row r="156" spans="1:6" x14ac:dyDescent="0.2">
      <c r="A156" s="130" t="s">
        <v>123</v>
      </c>
      <c r="B156" s="129" t="s">
        <v>15</v>
      </c>
      <c r="C156" s="120">
        <v>1098012</v>
      </c>
      <c r="D156" s="120">
        <v>1098012</v>
      </c>
      <c r="E156" s="121">
        <v>107596.48</v>
      </c>
      <c r="F156" s="121">
        <v>9.7992080232274308</v>
      </c>
    </row>
    <row r="157" spans="1:6" x14ac:dyDescent="0.2">
      <c r="A157" s="131" t="s">
        <v>161</v>
      </c>
      <c r="B157" s="132" t="s">
        <v>162</v>
      </c>
      <c r="C157" s="133"/>
      <c r="D157" s="133"/>
      <c r="E157" s="110">
        <v>15517.83</v>
      </c>
      <c r="F157" s="133"/>
    </row>
    <row r="158" spans="1:6" x14ac:dyDescent="0.2">
      <c r="A158" s="131" t="s">
        <v>128</v>
      </c>
      <c r="B158" s="132" t="s">
        <v>129</v>
      </c>
      <c r="C158" s="133"/>
      <c r="D158" s="133"/>
      <c r="E158" s="110">
        <v>92078.65</v>
      </c>
      <c r="F158" s="133"/>
    </row>
    <row r="159" spans="1:6" ht="25.5" x14ac:dyDescent="0.2">
      <c r="A159" s="130" t="s">
        <v>197</v>
      </c>
      <c r="B159" s="129" t="s">
        <v>7</v>
      </c>
      <c r="C159" s="120">
        <v>3409592</v>
      </c>
      <c r="D159" s="120">
        <v>3409592</v>
      </c>
      <c r="E159" s="121">
        <v>322833.40999999997</v>
      </c>
      <c r="F159" s="121">
        <v>9.4683882998317692</v>
      </c>
    </row>
    <row r="160" spans="1:6" x14ac:dyDescent="0.2">
      <c r="A160" s="131" t="s">
        <v>214</v>
      </c>
      <c r="B160" s="132" t="s">
        <v>215</v>
      </c>
      <c r="C160" s="133"/>
      <c r="D160" s="133"/>
      <c r="E160" s="110">
        <v>322833.40999999997</v>
      </c>
      <c r="F160" s="133"/>
    </row>
    <row r="161" spans="1:6" x14ac:dyDescent="0.2">
      <c r="A161" s="130" t="s">
        <v>177</v>
      </c>
      <c r="B161" s="129" t="s">
        <v>178</v>
      </c>
      <c r="C161" s="120">
        <v>1300000</v>
      </c>
      <c r="D161" s="120">
        <v>1300000</v>
      </c>
      <c r="E161" s="121">
        <v>1421046.88</v>
      </c>
      <c r="F161" s="121">
        <v>109.311298461538</v>
      </c>
    </row>
    <row r="162" spans="1:6" x14ac:dyDescent="0.2">
      <c r="A162" s="131" t="s">
        <v>179</v>
      </c>
      <c r="B162" s="132" t="s">
        <v>180</v>
      </c>
      <c r="C162" s="133"/>
      <c r="D162" s="133"/>
      <c r="E162" s="110">
        <v>1421046.88</v>
      </c>
      <c r="F162" s="133"/>
    </row>
    <row r="163" spans="1:6" x14ac:dyDescent="0.2">
      <c r="A163" s="126" t="s">
        <v>216</v>
      </c>
      <c r="B163" s="127" t="s">
        <v>217</v>
      </c>
      <c r="C163" s="105">
        <v>8413915</v>
      </c>
      <c r="D163" s="105">
        <v>8413915</v>
      </c>
      <c r="E163" s="106">
        <v>8373727.5700000003</v>
      </c>
      <c r="F163" s="106">
        <v>99.522369432065801</v>
      </c>
    </row>
    <row r="164" spans="1:6" x14ac:dyDescent="0.2">
      <c r="A164" s="128" t="s">
        <v>115</v>
      </c>
      <c r="B164" s="129" t="s">
        <v>116</v>
      </c>
      <c r="C164" s="120">
        <v>8413915</v>
      </c>
      <c r="D164" s="120">
        <v>8413915</v>
      </c>
      <c r="E164" s="121">
        <v>8373727.5700000003</v>
      </c>
      <c r="F164" s="121">
        <v>99.522369432065801</v>
      </c>
    </row>
    <row r="165" spans="1:6" x14ac:dyDescent="0.2">
      <c r="A165" s="130" t="s">
        <v>123</v>
      </c>
      <c r="B165" s="129" t="s">
        <v>15</v>
      </c>
      <c r="C165" s="120">
        <v>75000</v>
      </c>
      <c r="D165" s="120">
        <v>75000</v>
      </c>
      <c r="E165" s="121">
        <v>67016.710000000006</v>
      </c>
      <c r="F165" s="121">
        <v>89.355613333333295</v>
      </c>
    </row>
    <row r="166" spans="1:6" x14ac:dyDescent="0.2">
      <c r="A166" s="131" t="s">
        <v>161</v>
      </c>
      <c r="B166" s="132" t="s">
        <v>162</v>
      </c>
      <c r="C166" s="133"/>
      <c r="D166" s="133"/>
      <c r="E166" s="110">
        <v>67016.710000000006</v>
      </c>
      <c r="F166" s="133"/>
    </row>
    <row r="167" spans="1:6" x14ac:dyDescent="0.2">
      <c r="A167" s="130" t="s">
        <v>177</v>
      </c>
      <c r="B167" s="129" t="s">
        <v>178</v>
      </c>
      <c r="C167" s="120">
        <v>8338915</v>
      </c>
      <c r="D167" s="120">
        <v>8338915</v>
      </c>
      <c r="E167" s="121">
        <v>8306710.8600000003</v>
      </c>
      <c r="F167" s="121">
        <v>99.613808990737994</v>
      </c>
    </row>
    <row r="168" spans="1:6" x14ac:dyDescent="0.2">
      <c r="A168" s="131" t="s">
        <v>179</v>
      </c>
      <c r="B168" s="132" t="s">
        <v>180</v>
      </c>
      <c r="C168" s="133"/>
      <c r="D168" s="133"/>
      <c r="E168" s="110">
        <v>7900247.2599999998</v>
      </c>
      <c r="F168" s="133"/>
    </row>
    <row r="169" spans="1:6" x14ac:dyDescent="0.2">
      <c r="A169" s="131" t="s">
        <v>218</v>
      </c>
      <c r="B169" s="132" t="s">
        <v>219</v>
      </c>
      <c r="C169" s="133"/>
      <c r="D169" s="133"/>
      <c r="E169" s="110">
        <v>406463.6</v>
      </c>
      <c r="F169" s="133"/>
    </row>
    <row r="170" spans="1:6" x14ac:dyDescent="0.2">
      <c r="A170" s="126" t="s">
        <v>220</v>
      </c>
      <c r="B170" s="127" t="s">
        <v>221</v>
      </c>
      <c r="C170" s="105">
        <v>1846450</v>
      </c>
      <c r="D170" s="105">
        <v>1846450</v>
      </c>
      <c r="E170" s="106">
        <v>10788.96</v>
      </c>
      <c r="F170" s="106">
        <v>0.58430826721547002</v>
      </c>
    </row>
    <row r="171" spans="1:6" x14ac:dyDescent="0.2">
      <c r="A171" s="128" t="s">
        <v>115</v>
      </c>
      <c r="B171" s="129" t="s">
        <v>116</v>
      </c>
      <c r="C171" s="120">
        <v>1846450</v>
      </c>
      <c r="D171" s="120">
        <v>1846450</v>
      </c>
      <c r="E171" s="121">
        <v>10788.96</v>
      </c>
      <c r="F171" s="121">
        <v>0.58430826721547002</v>
      </c>
    </row>
    <row r="172" spans="1:6" x14ac:dyDescent="0.2">
      <c r="A172" s="130" t="s">
        <v>123</v>
      </c>
      <c r="B172" s="129" t="s">
        <v>15</v>
      </c>
      <c r="C172" s="120">
        <v>1846450</v>
      </c>
      <c r="D172" s="120">
        <v>1846450</v>
      </c>
      <c r="E172" s="121">
        <v>10788.96</v>
      </c>
      <c r="F172" s="121">
        <v>0.58430826721547002</v>
      </c>
    </row>
    <row r="173" spans="1:6" x14ac:dyDescent="0.2">
      <c r="A173" s="131" t="s">
        <v>161</v>
      </c>
      <c r="B173" s="132" t="s">
        <v>162</v>
      </c>
      <c r="C173" s="133"/>
      <c r="D173" s="133"/>
      <c r="E173" s="110">
        <v>10788.96</v>
      </c>
      <c r="F173" s="133"/>
    </row>
    <row r="174" spans="1:6" ht="25.5" x14ac:dyDescent="0.2">
      <c r="A174" s="126" t="s">
        <v>222</v>
      </c>
      <c r="B174" s="127" t="s">
        <v>223</v>
      </c>
      <c r="C174" s="105">
        <v>6482610</v>
      </c>
      <c r="D174" s="105">
        <v>6482610</v>
      </c>
      <c r="E174" s="106">
        <v>165935.71</v>
      </c>
      <c r="F174" s="106">
        <v>2.5597052730304601</v>
      </c>
    </row>
    <row r="175" spans="1:6" x14ac:dyDescent="0.2">
      <c r="A175" s="128" t="s">
        <v>115</v>
      </c>
      <c r="B175" s="129" t="s">
        <v>116</v>
      </c>
      <c r="C175" s="120">
        <v>6482610</v>
      </c>
      <c r="D175" s="120">
        <v>6482610</v>
      </c>
      <c r="E175" s="121">
        <v>165935.71</v>
      </c>
      <c r="F175" s="121">
        <v>2.5597052730304601</v>
      </c>
    </row>
    <row r="176" spans="1:6" x14ac:dyDescent="0.2">
      <c r="A176" s="130" t="s">
        <v>123</v>
      </c>
      <c r="B176" s="129" t="s">
        <v>15</v>
      </c>
      <c r="C176" s="120">
        <v>6482610</v>
      </c>
      <c r="D176" s="120">
        <v>6482610</v>
      </c>
      <c r="E176" s="121">
        <v>165935.71</v>
      </c>
      <c r="F176" s="121">
        <v>2.5597052730304601</v>
      </c>
    </row>
    <row r="177" spans="1:6" x14ac:dyDescent="0.2">
      <c r="A177" s="131" t="s">
        <v>161</v>
      </c>
      <c r="B177" s="132" t="s">
        <v>162</v>
      </c>
      <c r="C177" s="133"/>
      <c r="D177" s="133"/>
      <c r="E177" s="110">
        <v>62743.73</v>
      </c>
      <c r="F177" s="133"/>
    </row>
    <row r="178" spans="1:6" x14ac:dyDescent="0.2">
      <c r="A178" s="131" t="s">
        <v>128</v>
      </c>
      <c r="B178" s="132" t="s">
        <v>129</v>
      </c>
      <c r="C178" s="133"/>
      <c r="D178" s="133"/>
      <c r="E178" s="110">
        <v>103191.98</v>
      </c>
      <c r="F178" s="133"/>
    </row>
    <row r="179" spans="1:6" ht="38.25" x14ac:dyDescent="0.2">
      <c r="A179" s="126" t="s">
        <v>224</v>
      </c>
      <c r="B179" s="127" t="s">
        <v>225</v>
      </c>
      <c r="C179" s="105">
        <v>3129108</v>
      </c>
      <c r="D179" s="105">
        <v>3129108</v>
      </c>
      <c r="E179" s="106">
        <v>128605.17</v>
      </c>
      <c r="F179" s="106">
        <v>4.1099626475021003</v>
      </c>
    </row>
    <row r="180" spans="1:6" x14ac:dyDescent="0.2">
      <c r="A180" s="128" t="s">
        <v>115</v>
      </c>
      <c r="B180" s="129" t="s">
        <v>116</v>
      </c>
      <c r="C180" s="120">
        <v>3129108</v>
      </c>
      <c r="D180" s="120">
        <v>3129108</v>
      </c>
      <c r="E180" s="121">
        <v>128605.17</v>
      </c>
      <c r="F180" s="121">
        <v>4.1099626475021003</v>
      </c>
    </row>
    <row r="181" spans="1:6" x14ac:dyDescent="0.2">
      <c r="A181" s="130" t="s">
        <v>123</v>
      </c>
      <c r="B181" s="129" t="s">
        <v>15</v>
      </c>
      <c r="C181" s="120">
        <v>3129108</v>
      </c>
      <c r="D181" s="120">
        <v>3129108</v>
      </c>
      <c r="E181" s="121">
        <v>128605.17</v>
      </c>
      <c r="F181" s="121">
        <v>4.1099626475021003</v>
      </c>
    </row>
    <row r="182" spans="1:6" x14ac:dyDescent="0.2">
      <c r="A182" s="131" t="s">
        <v>161</v>
      </c>
      <c r="B182" s="132" t="s">
        <v>162</v>
      </c>
      <c r="C182" s="133"/>
      <c r="D182" s="133"/>
      <c r="E182" s="110">
        <v>128605.17</v>
      </c>
      <c r="F182" s="133"/>
    </row>
    <row r="183" spans="1:6" ht="38.25" x14ac:dyDescent="0.2">
      <c r="A183" s="126" t="s">
        <v>226</v>
      </c>
      <c r="B183" s="127" t="s">
        <v>227</v>
      </c>
      <c r="C183" s="105">
        <v>5838751</v>
      </c>
      <c r="D183" s="105">
        <v>5838751</v>
      </c>
      <c r="E183" s="106">
        <v>4557496.03</v>
      </c>
      <c r="F183" s="106">
        <v>78.056009410231695</v>
      </c>
    </row>
    <row r="184" spans="1:6" x14ac:dyDescent="0.2">
      <c r="A184" s="128" t="s">
        <v>115</v>
      </c>
      <c r="B184" s="129" t="s">
        <v>116</v>
      </c>
      <c r="C184" s="120">
        <v>5838751</v>
      </c>
      <c r="D184" s="120">
        <v>5838751</v>
      </c>
      <c r="E184" s="121">
        <v>4557496.03</v>
      </c>
      <c r="F184" s="121">
        <v>78.056009410231695</v>
      </c>
    </row>
    <row r="185" spans="1:6" x14ac:dyDescent="0.2">
      <c r="A185" s="130" t="s">
        <v>123</v>
      </c>
      <c r="B185" s="129" t="s">
        <v>15</v>
      </c>
      <c r="C185" s="120">
        <v>3088751</v>
      </c>
      <c r="D185" s="120">
        <v>3088751</v>
      </c>
      <c r="E185" s="121">
        <v>2484839.75</v>
      </c>
      <c r="F185" s="121">
        <v>80.448043561944601</v>
      </c>
    </row>
    <row r="186" spans="1:6" x14ac:dyDescent="0.2">
      <c r="A186" s="131" t="s">
        <v>161</v>
      </c>
      <c r="B186" s="132" t="s">
        <v>162</v>
      </c>
      <c r="C186" s="133"/>
      <c r="D186" s="133"/>
      <c r="E186" s="110">
        <v>1174401.1100000001</v>
      </c>
      <c r="F186" s="133"/>
    </row>
    <row r="187" spans="1:6" x14ac:dyDescent="0.2">
      <c r="A187" s="131" t="s">
        <v>128</v>
      </c>
      <c r="B187" s="132" t="s">
        <v>129</v>
      </c>
      <c r="C187" s="133"/>
      <c r="D187" s="133"/>
      <c r="E187" s="110">
        <v>1310438.6399999999</v>
      </c>
      <c r="F187" s="133"/>
    </row>
    <row r="188" spans="1:6" x14ac:dyDescent="0.2">
      <c r="A188" s="130" t="s">
        <v>177</v>
      </c>
      <c r="B188" s="129" t="s">
        <v>178</v>
      </c>
      <c r="C188" s="120">
        <v>2750000</v>
      </c>
      <c r="D188" s="120">
        <v>2750000</v>
      </c>
      <c r="E188" s="121">
        <v>2072656.28</v>
      </c>
      <c r="F188" s="121">
        <v>75.369319272727296</v>
      </c>
    </row>
    <row r="189" spans="1:6" x14ac:dyDescent="0.2">
      <c r="A189" s="131" t="s">
        <v>179</v>
      </c>
      <c r="B189" s="132" t="s">
        <v>180</v>
      </c>
      <c r="C189" s="133"/>
      <c r="D189" s="133"/>
      <c r="E189" s="110">
        <v>1425810.6</v>
      </c>
      <c r="F189" s="133"/>
    </row>
    <row r="190" spans="1:6" x14ac:dyDescent="0.2">
      <c r="A190" s="131" t="s">
        <v>218</v>
      </c>
      <c r="B190" s="132" t="s">
        <v>219</v>
      </c>
      <c r="C190" s="133"/>
      <c r="D190" s="133"/>
      <c r="E190" s="110">
        <v>646845.68000000005</v>
      </c>
      <c r="F190" s="133"/>
    </row>
    <row r="191" spans="1:6" x14ac:dyDescent="0.2">
      <c r="A191" s="126" t="s">
        <v>228</v>
      </c>
      <c r="B191" s="127" t="s">
        <v>229</v>
      </c>
      <c r="C191" s="105">
        <v>7232153</v>
      </c>
      <c r="D191" s="105">
        <v>7232153</v>
      </c>
      <c r="E191" s="106">
        <v>916175.55</v>
      </c>
      <c r="F191" s="106">
        <v>12.668088603767099</v>
      </c>
    </row>
    <row r="192" spans="1:6" x14ac:dyDescent="0.2">
      <c r="A192" s="128" t="s">
        <v>90</v>
      </c>
      <c r="B192" s="129" t="s">
        <v>89</v>
      </c>
      <c r="C192" s="120">
        <v>7232153</v>
      </c>
      <c r="D192" s="120">
        <v>7232153</v>
      </c>
      <c r="E192" s="121">
        <v>916175.55</v>
      </c>
      <c r="F192" s="121">
        <v>12.668088603767099</v>
      </c>
    </row>
    <row r="193" spans="1:6" x14ac:dyDescent="0.2">
      <c r="A193" s="130" t="s">
        <v>123</v>
      </c>
      <c r="B193" s="129" t="s">
        <v>15</v>
      </c>
      <c r="C193" s="120">
        <v>2801343</v>
      </c>
      <c r="D193" s="120">
        <v>2801343</v>
      </c>
      <c r="E193" s="121">
        <v>12713.17</v>
      </c>
      <c r="F193" s="121">
        <v>0.45382411222045999</v>
      </c>
    </row>
    <row r="194" spans="1:6" x14ac:dyDescent="0.2">
      <c r="A194" s="131" t="s">
        <v>128</v>
      </c>
      <c r="B194" s="132" t="s">
        <v>129</v>
      </c>
      <c r="C194" s="133"/>
      <c r="D194" s="133"/>
      <c r="E194" s="110">
        <v>12713.17</v>
      </c>
      <c r="F194" s="133"/>
    </row>
    <row r="195" spans="1:6" ht="25.5" x14ac:dyDescent="0.2">
      <c r="A195" s="130" t="s">
        <v>197</v>
      </c>
      <c r="B195" s="129" t="s">
        <v>7</v>
      </c>
      <c r="C195" s="120">
        <v>2300538</v>
      </c>
      <c r="D195" s="120">
        <v>2300538</v>
      </c>
      <c r="E195" s="121">
        <v>903462.38</v>
      </c>
      <c r="F195" s="121">
        <v>39.271786860290902</v>
      </c>
    </row>
    <row r="196" spans="1:6" x14ac:dyDescent="0.2">
      <c r="A196" s="131" t="s">
        <v>214</v>
      </c>
      <c r="B196" s="132" t="s">
        <v>215</v>
      </c>
      <c r="C196" s="133"/>
      <c r="D196" s="133"/>
      <c r="E196" s="110">
        <v>903462.38</v>
      </c>
      <c r="F196" s="133"/>
    </row>
    <row r="197" spans="1:6" x14ac:dyDescent="0.2">
      <c r="A197" s="130" t="s">
        <v>177</v>
      </c>
      <c r="B197" s="129" t="s">
        <v>178</v>
      </c>
      <c r="C197" s="120">
        <v>2130272</v>
      </c>
      <c r="D197" s="120">
        <v>2130272</v>
      </c>
      <c r="E197" s="134"/>
      <c r="F197" s="134"/>
    </row>
    <row r="198" spans="1:6" ht="51" x14ac:dyDescent="0.2">
      <c r="A198" s="126" t="s">
        <v>230</v>
      </c>
      <c r="B198" s="127" t="s">
        <v>231</v>
      </c>
      <c r="C198" s="105">
        <v>1461942</v>
      </c>
      <c r="D198" s="105">
        <v>1461942</v>
      </c>
      <c r="E198" s="106">
        <v>16465.919999999998</v>
      </c>
      <c r="F198" s="106">
        <v>1.1263046003193</v>
      </c>
    </row>
    <row r="199" spans="1:6" x14ac:dyDescent="0.2">
      <c r="A199" s="128" t="s">
        <v>102</v>
      </c>
      <c r="B199" s="129" t="s">
        <v>103</v>
      </c>
      <c r="C199" s="120">
        <v>219292</v>
      </c>
      <c r="D199" s="120">
        <v>219292</v>
      </c>
      <c r="E199" s="121">
        <v>2469.88</v>
      </c>
      <c r="F199" s="121">
        <v>1.12629735694873</v>
      </c>
    </row>
    <row r="200" spans="1:6" x14ac:dyDescent="0.2">
      <c r="A200" s="130" t="s">
        <v>132</v>
      </c>
      <c r="B200" s="129" t="s">
        <v>5</v>
      </c>
      <c r="C200" s="120">
        <v>2887</v>
      </c>
      <c r="D200" s="120">
        <v>2887</v>
      </c>
      <c r="E200" s="121"/>
      <c r="F200" s="121"/>
    </row>
    <row r="201" spans="1:6" x14ac:dyDescent="0.2">
      <c r="A201" s="130" t="s">
        <v>123</v>
      </c>
      <c r="B201" s="129" t="s">
        <v>15</v>
      </c>
      <c r="C201" s="120">
        <v>72625</v>
      </c>
      <c r="D201" s="120">
        <v>72625</v>
      </c>
      <c r="E201" s="121">
        <v>2469.88</v>
      </c>
      <c r="F201" s="121">
        <v>3.40086746987952</v>
      </c>
    </row>
    <row r="202" spans="1:6" x14ac:dyDescent="0.2">
      <c r="A202" s="131" t="s">
        <v>161</v>
      </c>
      <c r="B202" s="132" t="s">
        <v>162</v>
      </c>
      <c r="C202" s="133"/>
      <c r="D202" s="133"/>
      <c r="E202" s="110">
        <v>2469.88</v>
      </c>
      <c r="F202" s="133"/>
    </row>
    <row r="203" spans="1:6" x14ac:dyDescent="0.2">
      <c r="A203" s="130" t="s">
        <v>177</v>
      </c>
      <c r="B203" s="129" t="s">
        <v>178</v>
      </c>
      <c r="C203" s="120">
        <v>143780</v>
      </c>
      <c r="D203" s="120">
        <v>143780</v>
      </c>
      <c r="E203" s="134"/>
      <c r="F203" s="134"/>
    </row>
    <row r="204" spans="1:6" x14ac:dyDescent="0.2">
      <c r="A204" s="128" t="s">
        <v>111</v>
      </c>
      <c r="B204" s="129" t="s">
        <v>112</v>
      </c>
      <c r="C204" s="120">
        <v>1242650</v>
      </c>
      <c r="D204" s="120">
        <v>1242650</v>
      </c>
      <c r="E204" s="121">
        <v>13996.04</v>
      </c>
      <c r="F204" s="121">
        <v>1.1263058785659701</v>
      </c>
    </row>
    <row r="205" spans="1:6" x14ac:dyDescent="0.2">
      <c r="A205" s="130" t="s">
        <v>132</v>
      </c>
      <c r="B205" s="129" t="s">
        <v>5</v>
      </c>
      <c r="C205" s="120">
        <v>16358</v>
      </c>
      <c r="D205" s="120">
        <v>16358</v>
      </c>
      <c r="E205" s="121"/>
      <c r="F205" s="121"/>
    </row>
    <row r="206" spans="1:6" x14ac:dyDescent="0.2">
      <c r="A206" s="130" t="s">
        <v>123</v>
      </c>
      <c r="B206" s="129" t="s">
        <v>15</v>
      </c>
      <c r="C206" s="120">
        <v>411540</v>
      </c>
      <c r="D206" s="120">
        <v>411540</v>
      </c>
      <c r="E206" s="121">
        <v>13996.04</v>
      </c>
      <c r="F206" s="121">
        <v>3.4008942022646602</v>
      </c>
    </row>
    <row r="207" spans="1:6" x14ac:dyDescent="0.2">
      <c r="A207" s="131" t="s">
        <v>161</v>
      </c>
      <c r="B207" s="132" t="s">
        <v>162</v>
      </c>
      <c r="C207" s="133"/>
      <c r="D207" s="133"/>
      <c r="E207" s="110">
        <v>13996.04</v>
      </c>
      <c r="F207" s="133"/>
    </row>
    <row r="208" spans="1:6" x14ac:dyDescent="0.2">
      <c r="A208" s="130" t="s">
        <v>177</v>
      </c>
      <c r="B208" s="129" t="s">
        <v>178</v>
      </c>
      <c r="C208" s="120">
        <v>814752</v>
      </c>
      <c r="D208" s="120">
        <v>814752</v>
      </c>
      <c r="E208" s="134"/>
      <c r="F208" s="134"/>
    </row>
    <row r="209" spans="1:6" ht="38.25" x14ac:dyDescent="0.2">
      <c r="A209" s="126" t="s">
        <v>232</v>
      </c>
      <c r="B209" s="127" t="s">
        <v>233</v>
      </c>
      <c r="C209" s="105">
        <v>1144694</v>
      </c>
      <c r="D209" s="105">
        <v>1144694</v>
      </c>
      <c r="E209" s="106">
        <v>97414.720000000001</v>
      </c>
      <c r="F209" s="106">
        <v>8.5101101255007894</v>
      </c>
    </row>
    <row r="210" spans="1:6" x14ac:dyDescent="0.2">
      <c r="A210" s="128" t="s">
        <v>102</v>
      </c>
      <c r="B210" s="129" t="s">
        <v>103</v>
      </c>
      <c r="C210" s="120">
        <v>171704</v>
      </c>
      <c r="D210" s="120">
        <v>171704</v>
      </c>
      <c r="E210" s="121">
        <v>14612.21</v>
      </c>
      <c r="F210" s="121">
        <v>8.5101162465638502</v>
      </c>
    </row>
    <row r="211" spans="1:6" x14ac:dyDescent="0.2">
      <c r="A211" s="130" t="s">
        <v>132</v>
      </c>
      <c r="B211" s="129" t="s">
        <v>5</v>
      </c>
      <c r="C211" s="120">
        <v>20888</v>
      </c>
      <c r="D211" s="120">
        <v>20888</v>
      </c>
      <c r="E211" s="121"/>
      <c r="F211" s="121"/>
    </row>
    <row r="212" spans="1:6" x14ac:dyDescent="0.2">
      <c r="A212" s="130" t="s">
        <v>123</v>
      </c>
      <c r="B212" s="129" t="s">
        <v>15</v>
      </c>
      <c r="C212" s="120">
        <v>108661</v>
      </c>
      <c r="D212" s="120">
        <v>108661</v>
      </c>
      <c r="E212" s="121">
        <v>14612.21</v>
      </c>
      <c r="F212" s="121">
        <v>13.447520269461901</v>
      </c>
    </row>
    <row r="213" spans="1:6" x14ac:dyDescent="0.2">
      <c r="A213" s="131" t="s">
        <v>161</v>
      </c>
      <c r="B213" s="132" t="s">
        <v>162</v>
      </c>
      <c r="C213" s="133"/>
      <c r="D213" s="133"/>
      <c r="E213" s="110">
        <v>7394.74</v>
      </c>
      <c r="F213" s="133"/>
    </row>
    <row r="214" spans="1:6" x14ac:dyDescent="0.2">
      <c r="A214" s="131" t="s">
        <v>128</v>
      </c>
      <c r="B214" s="132" t="s">
        <v>129</v>
      </c>
      <c r="C214" s="133"/>
      <c r="D214" s="133"/>
      <c r="E214" s="110">
        <v>7217.47</v>
      </c>
      <c r="F214" s="133"/>
    </row>
    <row r="215" spans="1:6" x14ac:dyDescent="0.2">
      <c r="A215" s="130" t="s">
        <v>177</v>
      </c>
      <c r="B215" s="129" t="s">
        <v>178</v>
      </c>
      <c r="C215" s="120">
        <v>42155</v>
      </c>
      <c r="D215" s="120">
        <v>42155</v>
      </c>
      <c r="E215" s="134"/>
      <c r="F215" s="134"/>
    </row>
    <row r="216" spans="1:6" x14ac:dyDescent="0.2">
      <c r="A216" s="128" t="s">
        <v>111</v>
      </c>
      <c r="B216" s="129" t="s">
        <v>112</v>
      </c>
      <c r="C216" s="120">
        <v>972990</v>
      </c>
      <c r="D216" s="120">
        <v>972990</v>
      </c>
      <c r="E216" s="121">
        <v>82802.509999999995</v>
      </c>
      <c r="F216" s="121">
        <v>8.5101090453139303</v>
      </c>
    </row>
    <row r="217" spans="1:6" x14ac:dyDescent="0.2">
      <c r="A217" s="130" t="s">
        <v>132</v>
      </c>
      <c r="B217" s="129" t="s">
        <v>5</v>
      </c>
      <c r="C217" s="120">
        <v>118366</v>
      </c>
      <c r="D217" s="120">
        <v>118366</v>
      </c>
      <c r="E217" s="121"/>
      <c r="F217" s="121"/>
    </row>
    <row r="218" spans="1:6" x14ac:dyDescent="0.2">
      <c r="A218" s="130" t="s">
        <v>123</v>
      </c>
      <c r="B218" s="129" t="s">
        <v>15</v>
      </c>
      <c r="C218" s="120">
        <v>615744</v>
      </c>
      <c r="D218" s="120">
        <v>615744</v>
      </c>
      <c r="E218" s="121">
        <v>82802.509999999995</v>
      </c>
      <c r="F218" s="121">
        <v>13.4475545031701</v>
      </c>
    </row>
    <row r="219" spans="1:6" x14ac:dyDescent="0.2">
      <c r="A219" s="131" t="s">
        <v>161</v>
      </c>
      <c r="B219" s="132" t="s">
        <v>162</v>
      </c>
      <c r="C219" s="133"/>
      <c r="D219" s="133"/>
      <c r="E219" s="110">
        <v>41903.519999999997</v>
      </c>
      <c r="F219" s="133"/>
    </row>
    <row r="220" spans="1:6" x14ac:dyDescent="0.2">
      <c r="A220" s="131" t="s">
        <v>128</v>
      </c>
      <c r="B220" s="132" t="s">
        <v>129</v>
      </c>
      <c r="C220" s="133"/>
      <c r="D220" s="133"/>
      <c r="E220" s="110">
        <v>40898.99</v>
      </c>
      <c r="F220" s="133"/>
    </row>
    <row r="221" spans="1:6" x14ac:dyDescent="0.2">
      <c r="A221" s="130" t="s">
        <v>177</v>
      </c>
      <c r="B221" s="129" t="s">
        <v>178</v>
      </c>
      <c r="C221" s="120">
        <v>238880</v>
      </c>
      <c r="D221" s="120">
        <v>238880</v>
      </c>
      <c r="E221" s="134"/>
      <c r="F221" s="134"/>
    </row>
    <row r="222" spans="1:6" ht="25.5" x14ac:dyDescent="0.2">
      <c r="A222" s="126" t="s">
        <v>234</v>
      </c>
      <c r="B222" s="127" t="s">
        <v>235</v>
      </c>
      <c r="C222" s="105">
        <v>36213</v>
      </c>
      <c r="D222" s="105">
        <v>36213</v>
      </c>
      <c r="E222" s="106">
        <v>1812.5</v>
      </c>
      <c r="F222" s="106">
        <v>5.0051086626349699</v>
      </c>
    </row>
    <row r="223" spans="1:6" x14ac:dyDescent="0.2">
      <c r="A223" s="128" t="s">
        <v>93</v>
      </c>
      <c r="B223" s="129" t="s">
        <v>94</v>
      </c>
      <c r="C223" s="120">
        <v>24630</v>
      </c>
      <c r="D223" s="120">
        <v>24630</v>
      </c>
      <c r="E223" s="121"/>
      <c r="F223" s="121"/>
    </row>
    <row r="224" spans="1:6" x14ac:dyDescent="0.2">
      <c r="A224" s="130" t="s">
        <v>123</v>
      </c>
      <c r="B224" s="129" t="s">
        <v>15</v>
      </c>
      <c r="C224" s="120">
        <v>18000</v>
      </c>
      <c r="D224" s="120">
        <v>18000</v>
      </c>
      <c r="E224" s="121"/>
      <c r="F224" s="121"/>
    </row>
    <row r="225" spans="1:6" x14ac:dyDescent="0.2">
      <c r="A225" s="130" t="s">
        <v>177</v>
      </c>
      <c r="B225" s="129" t="s">
        <v>178</v>
      </c>
      <c r="C225" s="120">
        <v>6630</v>
      </c>
      <c r="D225" s="120">
        <v>6630</v>
      </c>
      <c r="E225" s="121"/>
      <c r="F225" s="121"/>
    </row>
    <row r="226" spans="1:6" x14ac:dyDescent="0.2">
      <c r="A226" s="128" t="s">
        <v>109</v>
      </c>
      <c r="B226" s="129" t="s">
        <v>110</v>
      </c>
      <c r="C226" s="120">
        <v>11583</v>
      </c>
      <c r="D226" s="120">
        <v>11583</v>
      </c>
      <c r="E226" s="121">
        <v>1812.5</v>
      </c>
      <c r="F226" s="121">
        <v>15.647932314599</v>
      </c>
    </row>
    <row r="227" spans="1:6" x14ac:dyDescent="0.2">
      <c r="A227" s="130" t="s">
        <v>123</v>
      </c>
      <c r="B227" s="129" t="s">
        <v>15</v>
      </c>
      <c r="C227" s="120">
        <v>11583</v>
      </c>
      <c r="D227" s="120">
        <v>11583</v>
      </c>
      <c r="E227" s="121">
        <v>1812.5</v>
      </c>
      <c r="F227" s="121">
        <v>15.647932314599</v>
      </c>
    </row>
    <row r="228" spans="1:6" x14ac:dyDescent="0.2">
      <c r="A228" s="131" t="s">
        <v>161</v>
      </c>
      <c r="B228" s="132" t="s">
        <v>162</v>
      </c>
      <c r="C228" s="133"/>
      <c r="D228" s="133"/>
      <c r="E228" s="110">
        <v>1812.5</v>
      </c>
      <c r="F228" s="133"/>
    </row>
  </sheetData>
  <mergeCells count="8">
    <mergeCell ref="A26:B26"/>
    <mergeCell ref="A27:B27"/>
    <mergeCell ref="A2:I2"/>
    <mergeCell ref="A4:I4"/>
    <mergeCell ref="A6:I6"/>
    <mergeCell ref="A7:I7"/>
    <mergeCell ref="A9:B9"/>
    <mergeCell ref="A10:B10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Maja Carić Jugović</cp:lastModifiedBy>
  <cp:lastPrinted>2023-07-24T12:33:14Z</cp:lastPrinted>
  <dcterms:created xsi:type="dcterms:W3CDTF">2022-08-12T12:51:27Z</dcterms:created>
  <dcterms:modified xsi:type="dcterms:W3CDTF">2023-11-20T11:51:07Z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